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80" windowHeight="11760" activeTab="1"/>
  </bookViews>
  <sheets>
    <sheet name="TranRO-DE" sheetId="1" r:id="rId1"/>
    <sheet name="TranIntracomunitar" sheetId="2" r:id="rId2"/>
    <sheet name="TranIntern" sheetId="3" r:id="rId3"/>
  </sheets>
  <definedNames/>
  <calcPr fullCalcOnLoad="1"/>
</workbook>
</file>

<file path=xl/sharedStrings.xml><?xml version="1.0" encoding="utf-8"?>
<sst xmlns="http://schemas.openxmlformats.org/spreadsheetml/2006/main" count="52" uniqueCount="23">
  <si>
    <t>km/cursa</t>
  </si>
  <si>
    <t>Romania - Germania</t>
  </si>
  <si>
    <t>km / luna</t>
  </si>
  <si>
    <t>km/luna</t>
  </si>
  <si>
    <t>EUR</t>
  </si>
  <si>
    <t>LEI</t>
  </si>
  <si>
    <t>Indicatori valabili pentru luna</t>
  </si>
  <si>
    <t>LEU / EUR</t>
  </si>
  <si>
    <t>Luna anterioara = 100</t>
  </si>
  <si>
    <t>IPOTEZA</t>
  </si>
  <si>
    <t>Acest model INTRACOMUNITAR a fost obtinut ca o medie, pentru un autotractor MAN+semiremorca, 20 to, greutate utila, care pleaca din RO, face, in medie, 14 operatiuni de transport cu incarcare-descarcare intre tarile UE, reintorcandu-se in RO dupa 44 de zile. Numarul de km medii parcursi este de 18.540 in 44 de zile (tarile cu incarcari/descarcari din UE fiind DE, FR, NL, B, E), 151.700 km parcursi in medie pe an. Valorile nu includ TVA.</t>
  </si>
  <si>
    <t>Transport intern</t>
  </si>
  <si>
    <t>LHS = Left Hand Scale</t>
  </si>
  <si>
    <t>RHS = Right Hand Scale</t>
  </si>
  <si>
    <t>Cost / km</t>
  </si>
  <si>
    <t xml:space="preserve">Curs mediu de schimb </t>
  </si>
  <si>
    <t>Cost / km (excl TVA)</t>
  </si>
  <si>
    <r>
      <t xml:space="preserve">Acest model a fost obtinut ca o medie, pentru un autotractor MAN+semiremorca, 20 to, greutate utila,  4.306 km parcursi in medie la o cursa tur-retur RO-DE (localitatile de incarcare si descarcare variind), 129.180 km parcursi / an, efectuand in medie 2.5 curse / luna. </t>
    </r>
    <r>
      <rPr>
        <b/>
        <sz val="12"/>
        <rFont val="Tw Cen MT"/>
        <family val="2"/>
      </rPr>
      <t>Valorile nu includ TVA.</t>
    </r>
  </si>
  <si>
    <t>Cost transport RO-DE-FR-NL-BE-E-RO</t>
  </si>
  <si>
    <t>RO, DE, FR, NL, BE, E, RO</t>
  </si>
  <si>
    <t>Cost transport Romania - Germania</t>
  </si>
  <si>
    <r>
      <t xml:space="preserve">Acest model a fost obtinut ca o medie, pentru un autotractor cu semiremorca, 20 to greutate utila , 8.850 km parcursi in medie / luna, doar intern, RO-RO (localitatile de incarcare si descarcare variind), 106.200 km parcursi in medie pe an. </t>
    </r>
    <r>
      <rPr>
        <b/>
        <sz val="12"/>
        <rFont val="Tw Cen MT"/>
        <family val="2"/>
      </rPr>
      <t>Toate costurile sunt exprimate in lei, fara TVA.</t>
    </r>
  </si>
  <si>
    <t>Cost transport intern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</si>
</sst>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Bodoni MT Condensed"/>
      <family val="1"/>
    </font>
    <font>
      <b/>
      <sz val="12"/>
      <name val="Bodoni MT Condensed"/>
      <family val="1"/>
    </font>
    <font>
      <sz val="12"/>
      <color indexed="8"/>
      <name val="Bodoni MT Condensed"/>
      <family val="1"/>
    </font>
    <font>
      <b/>
      <sz val="12"/>
      <color indexed="60"/>
      <name val="Bodoni MT Condensed"/>
      <family val="1"/>
    </font>
    <font>
      <sz val="12"/>
      <color indexed="60"/>
      <name val="Bodoni MT Condensed"/>
      <family val="1"/>
    </font>
    <font>
      <b/>
      <sz val="12"/>
      <name val="Tw Cen MT"/>
      <family val="2"/>
    </font>
    <font>
      <sz val="12"/>
      <name val="Tw Cen MT"/>
      <family val="2"/>
    </font>
    <font>
      <sz val="12"/>
      <color indexed="8"/>
      <name val="Tw Cen MT"/>
      <family val="2"/>
    </font>
    <font>
      <b/>
      <sz val="16"/>
      <color indexed="60"/>
      <name val="Tw Cen MT"/>
      <family val="2"/>
    </font>
    <font>
      <b/>
      <sz val="12"/>
      <color indexed="60"/>
      <name val="Tw Cen MT"/>
      <family val="2"/>
    </font>
    <font>
      <sz val="12"/>
      <color indexed="60"/>
      <name val="Tw Cen MT"/>
      <family val="2"/>
    </font>
    <font>
      <b/>
      <u val="single"/>
      <sz val="12"/>
      <name val="Tw Cen MT"/>
      <family val="2"/>
    </font>
    <font>
      <sz val="10"/>
      <name val="Tw Cen MT"/>
      <family val="2"/>
    </font>
    <font>
      <b/>
      <sz val="12"/>
      <color indexed="8"/>
      <name val="Tw Cen MT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w Cen MT"/>
      <family val="2"/>
    </font>
    <font>
      <sz val="18"/>
      <color indexed="10"/>
      <name val="Tw Cen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w Cen MT"/>
      <family val="2"/>
    </font>
    <font>
      <sz val="12"/>
      <color theme="1"/>
      <name val="Tw Cen MT"/>
      <family val="2"/>
    </font>
    <font>
      <b/>
      <sz val="12"/>
      <color theme="1"/>
      <name val="Tw Cen M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NumberFormat="1" applyFont="1" applyFill="1" applyAlignment="1">
      <alignment/>
    </xf>
    <xf numFmtId="169" fontId="7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NumberFormat="1" applyFont="1" applyFill="1" applyAlignment="1">
      <alignment/>
    </xf>
    <xf numFmtId="17" fontId="8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2" fontId="9" fillId="33" borderId="0" xfId="0" applyNumberFormat="1" applyFont="1" applyFill="1" applyAlignment="1">
      <alignment/>
    </xf>
    <xf numFmtId="0" fontId="12" fillId="33" borderId="0" xfId="0" applyFont="1" applyFill="1" applyAlignment="1">
      <alignment horizontal="center"/>
    </xf>
    <xf numFmtId="2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NumberFormat="1" applyFont="1" applyFill="1" applyAlignment="1">
      <alignment/>
    </xf>
    <xf numFmtId="169" fontId="13" fillId="33" borderId="0" xfId="0" applyNumberFormat="1" applyFont="1" applyFill="1" applyAlignment="1">
      <alignment/>
    </xf>
    <xf numFmtId="17" fontId="14" fillId="33" borderId="0" xfId="0" applyNumberFormat="1" applyFont="1" applyFill="1" applyAlignment="1">
      <alignment/>
    </xf>
    <xf numFmtId="0" fontId="9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/>
    </xf>
    <xf numFmtId="0" fontId="9" fillId="33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/>
    </xf>
    <xf numFmtId="0" fontId="54" fillId="33" borderId="0" xfId="0" applyNumberFormat="1" applyFont="1" applyFill="1" applyAlignment="1">
      <alignment/>
    </xf>
    <xf numFmtId="0" fontId="55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169" fontId="55" fillId="33" borderId="10" xfId="0" applyNumberFormat="1" applyFont="1" applyFill="1" applyBorder="1" applyAlignment="1">
      <alignment/>
    </xf>
    <xf numFmtId="0" fontId="55" fillId="33" borderId="11" xfId="0" applyNumberFormat="1" applyFont="1" applyFill="1" applyBorder="1" applyAlignment="1">
      <alignment/>
    </xf>
    <xf numFmtId="0" fontId="56" fillId="33" borderId="11" xfId="0" applyFont="1" applyFill="1" applyBorder="1" applyAlignment="1">
      <alignment horizontal="center"/>
    </xf>
    <xf numFmtId="169" fontId="55" fillId="33" borderId="11" xfId="0" applyNumberFormat="1" applyFont="1" applyFill="1" applyBorder="1" applyAlignment="1">
      <alignment/>
    </xf>
    <xf numFmtId="0" fontId="9" fillId="33" borderId="0" xfId="0" applyFont="1" applyFill="1" applyAlignment="1">
      <alignment horizontal="left"/>
    </xf>
    <xf numFmtId="2" fontId="15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169" fontId="9" fillId="33" borderId="10" xfId="0" applyNumberFormat="1" applyFont="1" applyFill="1" applyBorder="1" applyAlignment="1">
      <alignment/>
    </xf>
    <xf numFmtId="169" fontId="9" fillId="33" borderId="11" xfId="0" applyNumberFormat="1" applyFont="1" applyFill="1" applyBorder="1" applyAlignment="1">
      <alignment/>
    </xf>
    <xf numFmtId="2" fontId="9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</a:rPr>
              <a:t>Cost standard transport Romania - Germania</a:t>
            </a:r>
          </a:p>
        </c:rich>
      </c:tx>
      <c:layout>
        <c:manualLayout>
          <c:xMode val="factor"/>
          <c:yMode val="factor"/>
          <c:x val="-0.106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9"/>
          <c:w val="0.929"/>
          <c:h val="0.9045"/>
        </c:manualLayout>
      </c:layout>
      <c:lineChart>
        <c:grouping val="standard"/>
        <c:varyColors val="0"/>
        <c:ser>
          <c:idx val="1"/>
          <c:order val="1"/>
          <c:tx>
            <c:v>LEI/Km (LHS)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'TranRO-DE'!$C$8:$S$8</c:f>
              <c:strCache/>
            </c:strRef>
          </c:cat>
          <c:val>
            <c:numRef>
              <c:f>'TranRO-DE'!$C$10:$S$10</c:f>
              <c:numCache/>
            </c:numRef>
          </c:val>
          <c:smooth val="0"/>
        </c:ser>
        <c:marker val="1"/>
        <c:axId val="65523220"/>
        <c:axId val="52838069"/>
      </c:lineChart>
      <c:lineChart>
        <c:grouping val="standard"/>
        <c:varyColors val="0"/>
        <c:ser>
          <c:idx val="0"/>
          <c:order val="0"/>
          <c:tx>
            <c:v>EUR/Km (RHS)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'TranRO-DE'!$C$8:$S$8</c:f>
              <c:strCache/>
            </c:strRef>
          </c:cat>
          <c:val>
            <c:numRef>
              <c:f>'TranRO-DE'!$C$9:$S$9</c:f>
              <c:numCache/>
            </c:numRef>
          </c:val>
          <c:smooth val="0"/>
        </c:ser>
        <c:marker val="1"/>
        <c:axId val="5780574"/>
        <c:axId val="52025167"/>
      </c:lineChart>
      <c:dateAx>
        <c:axId val="6552322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283806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28380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5523220"/>
        <c:crossesAt val="1"/>
        <c:crossBetween val="between"/>
        <c:dispUnits/>
      </c:valAx>
      <c:dateAx>
        <c:axId val="5780574"/>
        <c:scaling>
          <c:orientation val="minMax"/>
        </c:scaling>
        <c:axPos val="b"/>
        <c:delete val="1"/>
        <c:majorTickMark val="out"/>
        <c:minorTickMark val="none"/>
        <c:tickLblPos val="none"/>
        <c:crossAx val="52025167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2025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78057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"/>
          <c:y val="0.12625"/>
          <c:w val="0.1775"/>
          <c:h val="0.12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</a:rPr>
              <a:t>Cost standard transport intracomunitar</a:t>
            </a:r>
          </a:p>
        </c:rich>
      </c:tx>
      <c:layout>
        <c:manualLayout>
          <c:xMode val="factor"/>
          <c:yMode val="factor"/>
          <c:x val="-0.1557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9"/>
          <c:w val="0.92875"/>
          <c:h val="0.9045"/>
        </c:manualLayout>
      </c:layout>
      <c:lineChart>
        <c:grouping val="standard"/>
        <c:varyColors val="0"/>
        <c:ser>
          <c:idx val="1"/>
          <c:order val="1"/>
          <c:tx>
            <c:v>LEI/Km (LHS)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TranIntracomunitar!$C$8:$S$8</c:f>
              <c:strCache/>
            </c:strRef>
          </c:cat>
          <c:val>
            <c:numRef>
              <c:f>TranIntracomunitar!$C$10:$S$10</c:f>
              <c:numCache/>
            </c:numRef>
          </c:val>
          <c:smooth val="0"/>
        </c:ser>
        <c:marker val="1"/>
        <c:axId val="65573320"/>
        <c:axId val="53288969"/>
      </c:lineChart>
      <c:lineChart>
        <c:grouping val="standard"/>
        <c:varyColors val="0"/>
        <c:ser>
          <c:idx val="0"/>
          <c:order val="0"/>
          <c:tx>
            <c:v>EUR/km (RHS)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TranIntracomunitar!$C$8:$S$8</c:f>
              <c:strCache/>
            </c:strRef>
          </c:cat>
          <c:val>
            <c:numRef>
              <c:f>TranIntracomunitar!$C$9:$S$9</c:f>
              <c:numCache/>
            </c:numRef>
          </c:val>
          <c:smooth val="0"/>
        </c:ser>
        <c:marker val="1"/>
        <c:axId val="9838674"/>
        <c:axId val="21439203"/>
      </c:lineChart>
      <c:dateAx>
        <c:axId val="6557332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328896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32889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5573320"/>
        <c:crossesAt val="1"/>
        <c:crossBetween val="between"/>
        <c:dispUnits/>
      </c:valAx>
      <c:dateAx>
        <c:axId val="9838674"/>
        <c:scaling>
          <c:orientation val="minMax"/>
        </c:scaling>
        <c:axPos val="b"/>
        <c:delete val="1"/>
        <c:majorTickMark val="out"/>
        <c:minorTickMark val="none"/>
        <c:tickLblPos val="none"/>
        <c:crossAx val="21439203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214392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983867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"/>
          <c:y val="0.12625"/>
          <c:w val="0.1765"/>
          <c:h val="0.12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</a:rPr>
              <a:t>Cost standard transport intern</a:t>
            </a:r>
          </a:p>
        </c:rich>
      </c:tx>
      <c:layout>
        <c:manualLayout>
          <c:xMode val="factor"/>
          <c:yMode val="factor"/>
          <c:x val="-0.237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9"/>
          <c:w val="0.86775"/>
          <c:h val="0.9045"/>
        </c:manualLayout>
      </c:layout>
      <c:lineChart>
        <c:grouping val="standard"/>
        <c:varyColors val="0"/>
        <c:ser>
          <c:idx val="1"/>
          <c:order val="0"/>
          <c:tx>
            <c:v>LEI/Km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TranIntern!$C$8:$S$8</c:f>
              <c:strCache/>
            </c:strRef>
          </c:cat>
          <c:val>
            <c:numRef>
              <c:f>TranIntern!$C$9:$S$9</c:f>
              <c:numCache/>
            </c:numRef>
          </c:val>
          <c:smooth val="0"/>
        </c:ser>
        <c:marker val="1"/>
        <c:axId val="58735100"/>
        <c:axId val="58853853"/>
      </c:lineChart>
      <c:dateAx>
        <c:axId val="5873510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885385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88538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87351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"/>
          <c:y val="0.1495"/>
          <c:w val="0.1775"/>
          <c:h val="0.12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18</xdr:row>
      <xdr:rowOff>190500</xdr:rowOff>
    </xdr:from>
    <xdr:to>
      <xdr:col>14</xdr:col>
      <xdr:colOff>257175</xdr:colOff>
      <xdr:row>37</xdr:row>
      <xdr:rowOff>171450</xdr:rowOff>
    </xdr:to>
    <xdr:graphicFrame>
      <xdr:nvGraphicFramePr>
        <xdr:cNvPr id="1" name="Chart 1"/>
        <xdr:cNvGraphicFramePr/>
      </xdr:nvGraphicFramePr>
      <xdr:xfrm>
        <a:off x="3438525" y="3848100"/>
        <a:ext cx="64674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17</xdr:row>
      <xdr:rowOff>190500</xdr:rowOff>
    </xdr:from>
    <xdr:to>
      <xdr:col>13</xdr:col>
      <xdr:colOff>257175</xdr:colOff>
      <xdr:row>36</xdr:row>
      <xdr:rowOff>171450</xdr:rowOff>
    </xdr:to>
    <xdr:graphicFrame>
      <xdr:nvGraphicFramePr>
        <xdr:cNvPr id="1" name="Chart 3"/>
        <xdr:cNvGraphicFramePr/>
      </xdr:nvGraphicFramePr>
      <xdr:xfrm>
        <a:off x="3048000" y="3648075"/>
        <a:ext cx="65055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13</xdr:row>
      <xdr:rowOff>104775</xdr:rowOff>
    </xdr:from>
    <xdr:to>
      <xdr:col>14</xdr:col>
      <xdr:colOff>285750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3695700" y="2762250"/>
        <a:ext cx="64674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zoomScale="85" zoomScaleNormal="85" zoomScalePageLayoutView="0" workbookViewId="0" topLeftCell="A14">
      <selection activeCell="R25" sqref="R25"/>
    </sheetView>
  </sheetViews>
  <sheetFormatPr defaultColWidth="9.140625" defaultRowHeight="12.75"/>
  <cols>
    <col min="1" max="1" width="24.8515625" style="1" customWidth="1"/>
    <col min="2" max="2" width="10.140625" style="1" customWidth="1"/>
    <col min="3" max="16384" width="9.140625" style="1" customWidth="1"/>
  </cols>
  <sheetData>
    <row r="1" spans="1:22" ht="15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5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5.75">
      <c r="A3" s="14" t="s">
        <v>17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ht="15.75">
      <c r="A4" s="41" t="s">
        <v>0</v>
      </c>
      <c r="B4" s="13">
        <v>4306</v>
      </c>
      <c r="C4" s="13"/>
      <c r="D4" s="13"/>
      <c r="E4" s="12" t="s">
        <v>3</v>
      </c>
      <c r="F4" s="13">
        <f>B4*2.5</f>
        <v>10765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5.75">
      <c r="A5" s="14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ht="20.25">
      <c r="A6" s="16" t="s">
        <v>20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5.75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s="2" customFormat="1" ht="15.75">
      <c r="A8" s="32" t="s">
        <v>6</v>
      </c>
      <c r="B8" s="12"/>
      <c r="C8" s="25">
        <v>40118</v>
      </c>
      <c r="D8" s="25">
        <v>40148</v>
      </c>
      <c r="E8" s="25">
        <v>40179</v>
      </c>
      <c r="F8" s="25">
        <v>40210</v>
      </c>
      <c r="G8" s="25">
        <v>40238</v>
      </c>
      <c r="H8" s="25">
        <v>40269</v>
      </c>
      <c r="I8" s="25">
        <v>40299</v>
      </c>
      <c r="J8" s="25">
        <v>40330</v>
      </c>
      <c r="K8" s="25">
        <v>40360</v>
      </c>
      <c r="L8" s="25">
        <v>40391</v>
      </c>
      <c r="M8" s="25">
        <v>40422</v>
      </c>
      <c r="N8" s="25">
        <v>40452</v>
      </c>
      <c r="O8" s="25">
        <v>40483</v>
      </c>
      <c r="P8" s="25">
        <v>40513</v>
      </c>
      <c r="Q8" s="25">
        <v>40544</v>
      </c>
      <c r="R8" s="25">
        <v>40575</v>
      </c>
      <c r="S8" s="25">
        <v>40603</v>
      </c>
      <c r="T8" s="17"/>
      <c r="U8" s="12"/>
      <c r="V8" s="12"/>
    </row>
    <row r="9" spans="1:22" ht="15.75">
      <c r="A9" s="26" t="s">
        <v>16</v>
      </c>
      <c r="B9" s="27" t="s">
        <v>4</v>
      </c>
      <c r="C9" s="28">
        <f aca="true" t="shared" si="0" ref="C9:S9">C10/C16</f>
        <v>0.8172316293613725</v>
      </c>
      <c r="D9" s="28">
        <f t="shared" si="0"/>
        <v>0.8252802158900018</v>
      </c>
      <c r="E9" s="28">
        <f t="shared" si="0"/>
        <v>0.852013383587905</v>
      </c>
      <c r="F9" s="28">
        <f t="shared" si="0"/>
        <v>0.8540700929261544</v>
      </c>
      <c r="G9" s="28">
        <f t="shared" si="0"/>
        <v>0.8671519189233202</v>
      </c>
      <c r="H9" s="28">
        <f t="shared" si="0"/>
        <v>0.8663200546030251</v>
      </c>
      <c r="I9" s="28">
        <f t="shared" si="0"/>
        <v>0.8629269257600355</v>
      </c>
      <c r="J9" s="28">
        <f t="shared" si="0"/>
        <v>0.8548059628173974</v>
      </c>
      <c r="K9" s="28">
        <f t="shared" si="0"/>
        <v>0.8626967871555352</v>
      </c>
      <c r="L9" s="28">
        <f t="shared" si="0"/>
        <v>0.8638869247883509</v>
      </c>
      <c r="M9" s="28">
        <f t="shared" si="0"/>
        <v>0.8650418411512332</v>
      </c>
      <c r="N9" s="28">
        <f t="shared" si="0"/>
        <v>0.8650388826690636</v>
      </c>
      <c r="O9" s="28">
        <f t="shared" si="0"/>
        <v>0.865589696086639</v>
      </c>
      <c r="P9" s="28">
        <f t="shared" si="0"/>
        <v>0.8773628158413559</v>
      </c>
      <c r="Q9" s="28">
        <f t="shared" si="0"/>
        <v>0.8916088559920325</v>
      </c>
      <c r="R9" s="28">
        <f t="shared" si="0"/>
        <v>0.8942126323290865</v>
      </c>
      <c r="S9" s="28">
        <f t="shared" si="0"/>
        <v>0.915022986329295</v>
      </c>
      <c r="T9" s="19"/>
      <c r="U9" s="13"/>
      <c r="V9" s="13"/>
    </row>
    <row r="10" spans="1:22" ht="15.75">
      <c r="A10" s="29" t="s">
        <v>16</v>
      </c>
      <c r="B10" s="30" t="s">
        <v>5</v>
      </c>
      <c r="C10" s="31">
        <v>3.5043709498645015</v>
      </c>
      <c r="D10" s="31">
        <v>3.4866438560920794</v>
      </c>
      <c r="E10" s="31">
        <v>3.528102220099156</v>
      </c>
      <c r="F10" s="31">
        <v>3.516975235660611</v>
      </c>
      <c r="G10" s="31">
        <v>3.5448303293666408</v>
      </c>
      <c r="H10" s="31">
        <v>3.576602345428589</v>
      </c>
      <c r="I10" s="31">
        <v>3.602115866200116</v>
      </c>
      <c r="J10" s="31">
        <v>3.6240353599606383</v>
      </c>
      <c r="K10" s="31">
        <v>3.676037279748451</v>
      </c>
      <c r="L10" s="31">
        <v>3.661930285485341</v>
      </c>
      <c r="M10" s="31">
        <v>3.688711419037088</v>
      </c>
      <c r="N10" s="31">
        <v>3.7021934100470584</v>
      </c>
      <c r="O10" s="31">
        <v>3.71606312426955</v>
      </c>
      <c r="P10" s="31">
        <v>3.7660798869990204</v>
      </c>
      <c r="Q10" s="31">
        <v>3.800215266009241</v>
      </c>
      <c r="R10" s="31">
        <v>3.797899892028097</v>
      </c>
      <c r="S10" s="31">
        <v>3.810704728866982</v>
      </c>
      <c r="T10" s="19"/>
      <c r="U10" s="13"/>
      <c r="V10" s="13"/>
    </row>
    <row r="11" spans="1:22" ht="15.75">
      <c r="A11" s="32" t="s">
        <v>8</v>
      </c>
      <c r="B11" s="20"/>
      <c r="C11" s="21"/>
      <c r="D11" s="22"/>
      <c r="E11" s="22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13"/>
      <c r="V11" s="13"/>
    </row>
    <row r="12" spans="1:22" ht="15.75">
      <c r="A12" s="26" t="s">
        <v>14</v>
      </c>
      <c r="B12" s="27" t="s">
        <v>4</v>
      </c>
      <c r="C12" s="42">
        <v>102.44008290545364</v>
      </c>
      <c r="D12" s="42">
        <f aca="true" t="shared" si="1" ref="D12:R12">D9/C9*100</f>
        <v>100.98485989032496</v>
      </c>
      <c r="E12" s="42">
        <f t="shared" si="1"/>
        <v>103.23928372244735</v>
      </c>
      <c r="F12" s="42">
        <f t="shared" si="1"/>
        <v>100.2413940177311</v>
      </c>
      <c r="G12" s="42">
        <f t="shared" si="1"/>
        <v>101.53170402587752</v>
      </c>
      <c r="H12" s="42">
        <f t="shared" si="1"/>
        <v>99.90406936753044</v>
      </c>
      <c r="I12" s="42">
        <f t="shared" si="1"/>
        <v>99.60832848957371</v>
      </c>
      <c r="J12" s="42">
        <f t="shared" si="1"/>
        <v>99.05890490837501</v>
      </c>
      <c r="K12" s="42">
        <f t="shared" si="1"/>
        <v>100.9231129263687</v>
      </c>
      <c r="L12" s="42">
        <f t="shared" si="1"/>
        <v>100.13795549612973</v>
      </c>
      <c r="M12" s="42">
        <f t="shared" si="1"/>
        <v>100.13368837167724</v>
      </c>
      <c r="N12" s="42">
        <f t="shared" si="1"/>
        <v>99.99965799548313</v>
      </c>
      <c r="O12" s="42">
        <f t="shared" si="1"/>
        <v>100.06367498948438</v>
      </c>
      <c r="P12" s="42">
        <f t="shared" si="1"/>
        <v>101.36012706804894</v>
      </c>
      <c r="Q12" s="42">
        <f t="shared" si="1"/>
        <v>101.6237342059015</v>
      </c>
      <c r="R12" s="42">
        <f t="shared" si="1"/>
        <v>100.29203123315288</v>
      </c>
      <c r="S12" s="42">
        <f>S9/R9*100</f>
        <v>102.32722657317035</v>
      </c>
      <c r="T12" s="24"/>
      <c r="U12" s="13"/>
      <c r="V12" s="13"/>
    </row>
    <row r="13" spans="1:22" ht="15.75">
      <c r="A13" s="29" t="s">
        <v>14</v>
      </c>
      <c r="B13" s="30" t="s">
        <v>5</v>
      </c>
      <c r="C13" s="43">
        <v>102.58362007119773</v>
      </c>
      <c r="D13" s="43">
        <f aca="true" t="shared" si="2" ref="D13:R13">D10/C10*100</f>
        <v>99.49414334195677</v>
      </c>
      <c r="E13" s="43">
        <f t="shared" si="2"/>
        <v>101.18906219614709</v>
      </c>
      <c r="F13" s="43">
        <f t="shared" si="2"/>
        <v>99.68461842247211</v>
      </c>
      <c r="G13" s="43">
        <f t="shared" si="2"/>
        <v>100.79201847722985</v>
      </c>
      <c r="H13" s="43">
        <f t="shared" si="2"/>
        <v>100.89629158830927</v>
      </c>
      <c r="I13" s="43">
        <f t="shared" si="2"/>
        <v>100.7133451893006</v>
      </c>
      <c r="J13" s="43">
        <f t="shared" si="2"/>
        <v>100.608517176424</v>
      </c>
      <c r="K13" s="43">
        <f t="shared" si="2"/>
        <v>101.43491756074856</v>
      </c>
      <c r="L13" s="43">
        <f t="shared" si="2"/>
        <v>99.61624452665846</v>
      </c>
      <c r="M13" s="43">
        <f t="shared" si="2"/>
        <v>100.73133925181203</v>
      </c>
      <c r="N13" s="43">
        <f t="shared" si="2"/>
        <v>100.3654932435319</v>
      </c>
      <c r="O13" s="43">
        <f t="shared" si="2"/>
        <v>100.37463505242195</v>
      </c>
      <c r="P13" s="43">
        <f t="shared" si="2"/>
        <v>101.3459610630081</v>
      </c>
      <c r="Q13" s="43">
        <f t="shared" si="2"/>
        <v>100.90639019974219</v>
      </c>
      <c r="R13" s="43">
        <f t="shared" si="2"/>
        <v>99.93907255723501</v>
      </c>
      <c r="S13" s="43">
        <f>S10/R10*100</f>
        <v>100.33715572297635</v>
      </c>
      <c r="T13" s="24"/>
      <c r="U13" s="13"/>
      <c r="V13" s="13"/>
    </row>
    <row r="14" spans="1:22" ht="15.75">
      <c r="A14" s="14"/>
      <c r="B14" s="13"/>
      <c r="C14" s="19"/>
      <c r="D14" s="13"/>
      <c r="E14" s="13"/>
      <c r="F14" s="19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5.75">
      <c r="A15" s="14"/>
      <c r="B15" s="13"/>
      <c r="C15" s="25">
        <v>40118</v>
      </c>
      <c r="D15" s="25">
        <v>40148</v>
      </c>
      <c r="E15" s="25">
        <v>40179</v>
      </c>
      <c r="F15" s="25">
        <v>40210</v>
      </c>
      <c r="G15" s="25">
        <v>40238</v>
      </c>
      <c r="H15" s="25">
        <v>40269</v>
      </c>
      <c r="I15" s="25">
        <v>40299</v>
      </c>
      <c r="J15" s="25">
        <v>40330</v>
      </c>
      <c r="K15" s="25">
        <v>40360</v>
      </c>
      <c r="L15" s="25">
        <v>40391</v>
      </c>
      <c r="M15" s="25">
        <v>40422</v>
      </c>
      <c r="N15" s="25">
        <v>40452</v>
      </c>
      <c r="O15" s="25">
        <v>40483</v>
      </c>
      <c r="P15" s="25">
        <v>40513</v>
      </c>
      <c r="Q15" s="25">
        <v>40544</v>
      </c>
      <c r="R15" s="25">
        <v>40575</v>
      </c>
      <c r="S15" s="25">
        <v>40603</v>
      </c>
      <c r="T15" s="17"/>
      <c r="U15" s="13"/>
      <c r="V15" s="13"/>
    </row>
    <row r="16" spans="1:22" ht="15.75">
      <c r="A16" s="14" t="s">
        <v>15</v>
      </c>
      <c r="B16" s="18" t="s">
        <v>7</v>
      </c>
      <c r="C16" s="19">
        <v>4.2881</v>
      </c>
      <c r="D16" s="19">
        <v>4.2248</v>
      </c>
      <c r="E16" s="19">
        <v>4.1409</v>
      </c>
      <c r="F16" s="19">
        <v>4.1179</v>
      </c>
      <c r="G16" s="19">
        <v>4.0879</v>
      </c>
      <c r="H16" s="19">
        <v>4.1285</v>
      </c>
      <c r="I16" s="19">
        <v>4.1743</v>
      </c>
      <c r="J16" s="19">
        <v>4.2396</v>
      </c>
      <c r="K16" s="19">
        <v>4.2611</v>
      </c>
      <c r="L16" s="19">
        <v>4.2389</v>
      </c>
      <c r="M16" s="19">
        <v>4.2642</v>
      </c>
      <c r="N16" s="19">
        <v>4.2798</v>
      </c>
      <c r="O16" s="19">
        <v>4.2931</v>
      </c>
      <c r="P16" s="19">
        <v>4.2925</v>
      </c>
      <c r="Q16" s="19">
        <v>4.2622</v>
      </c>
      <c r="R16" s="19">
        <v>4.2472</v>
      </c>
      <c r="S16" s="44">
        <v>4.1646</v>
      </c>
      <c r="T16" s="19"/>
      <c r="U16" s="13"/>
      <c r="V16" s="13"/>
    </row>
    <row r="17" spans="1:22" ht="15.75">
      <c r="A17" s="14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3"/>
      <c r="V17" s="13"/>
    </row>
    <row r="18" spans="1:22" ht="15.75">
      <c r="A18" s="14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3"/>
      <c r="V18" s="13"/>
    </row>
    <row r="19" spans="1:22" ht="15.75">
      <c r="A19" s="7"/>
      <c r="B19" s="40" t="s">
        <v>12</v>
      </c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5"/>
      <c r="V19" s="5"/>
    </row>
    <row r="20" spans="1:22" ht="15.75">
      <c r="A20" s="7"/>
      <c r="B20" s="40" t="s">
        <v>13</v>
      </c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</row>
    <row r="21" spans="1:22" ht="15.75">
      <c r="A21" s="7"/>
      <c r="B21" s="3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5"/>
      <c r="V21" s="5"/>
    </row>
    <row r="22" spans="1:22" ht="15.75">
      <c r="A22" s="7"/>
      <c r="B22" s="3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"/>
      <c r="R22" s="4"/>
      <c r="S22" s="4"/>
      <c r="T22" s="4"/>
      <c r="U22" s="5"/>
      <c r="V22" s="5"/>
    </row>
    <row r="23" spans="1:22" ht="15.75">
      <c r="A23" s="7"/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5"/>
      <c r="R23" s="4"/>
      <c r="S23" s="4"/>
      <c r="T23" s="4"/>
      <c r="U23" s="5"/>
      <c r="V23" s="5"/>
    </row>
    <row r="24" spans="1:22" ht="15.75">
      <c r="A24" s="7"/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5"/>
      <c r="V24" s="5"/>
    </row>
    <row r="25" spans="1:22" ht="15.75">
      <c r="A25" s="7"/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5"/>
      <c r="V25" s="5"/>
    </row>
    <row r="26" spans="1:22" ht="15.75">
      <c r="A26" s="7"/>
      <c r="B26" s="3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"/>
      <c r="S26" s="4"/>
      <c r="T26" s="4"/>
      <c r="U26" s="5"/>
      <c r="V26" s="5"/>
    </row>
    <row r="27" spans="1:22" ht="15.75">
      <c r="A27" s="7"/>
      <c r="B27" s="3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/>
      <c r="S27" s="4"/>
      <c r="T27" s="4"/>
      <c r="U27" s="5"/>
      <c r="V27" s="5"/>
    </row>
    <row r="28" spans="1:22" ht="15.75">
      <c r="A28" s="7"/>
      <c r="B28" s="3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5"/>
      <c r="V28" s="5"/>
    </row>
    <row r="29" spans="1:22" ht="15.75">
      <c r="A29" s="7"/>
      <c r="B29" s="3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5"/>
      <c r="V29" s="5"/>
    </row>
    <row r="30" spans="1:22" ht="15.75">
      <c r="A30" s="7"/>
      <c r="B30" s="3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V30" s="5"/>
    </row>
    <row r="31" spans="1:22" ht="15.75">
      <c r="A31" s="7"/>
      <c r="B31" s="3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5"/>
      <c r="V31" s="5"/>
    </row>
    <row r="32" spans="1:22" ht="15.75">
      <c r="A32" s="7"/>
      <c r="B32" s="3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5"/>
      <c r="V32" s="5"/>
    </row>
    <row r="33" spans="1:22" ht="15.75">
      <c r="A33" s="7"/>
      <c r="B33" s="3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5"/>
      <c r="V33" s="5"/>
    </row>
    <row r="34" spans="1:22" ht="15.75">
      <c r="A34" s="7"/>
      <c r="B34" s="3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5"/>
      <c r="V34" s="5"/>
    </row>
    <row r="35" spans="1:22" ht="15.75">
      <c r="A35" s="7"/>
      <c r="B35" s="3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5"/>
      <c r="V35" s="5"/>
    </row>
    <row r="36" spans="1:22" ht="15.75">
      <c r="A36" s="7"/>
      <c r="B36" s="3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5"/>
      <c r="V36" s="5"/>
    </row>
    <row r="37" spans="1:22" ht="15.75">
      <c r="A37" s="7"/>
      <c r="B37" s="3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5"/>
      <c r="V37" s="5"/>
    </row>
    <row r="38" spans="1:22" ht="15.75">
      <c r="A38" s="7"/>
      <c r="B38" s="3"/>
      <c r="C38" s="5"/>
      <c r="D38" s="4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  <c r="R38" s="4"/>
      <c r="S38" s="4"/>
      <c r="T38" s="4"/>
      <c r="U38" s="5"/>
      <c r="V38" s="5"/>
    </row>
    <row r="39" spans="1:22" ht="15.75">
      <c r="A39" s="7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</row>
    <row r="40" spans="1:22" ht="15.75">
      <c r="A40" s="7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5"/>
      <c r="V40" s="5"/>
    </row>
    <row r="41" spans="1:22" ht="15.75">
      <c r="A41" s="7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5"/>
      <c r="V41" s="5"/>
    </row>
    <row r="42" spans="1:22" ht="15.75">
      <c r="A42" s="7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5"/>
      <c r="V42" s="5"/>
    </row>
    <row r="43" spans="1:22" ht="15.75">
      <c r="A43" s="7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5"/>
      <c r="V43" s="5"/>
    </row>
    <row r="44" spans="1:22" ht="15.75">
      <c r="A44" s="7"/>
      <c r="B44" s="5"/>
      <c r="C44" s="4"/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5.75">
      <c r="A45" s="7"/>
      <c r="B45" s="5"/>
      <c r="C45" s="4"/>
      <c r="D45" s="4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5.75">
      <c r="A46" s="5"/>
      <c r="B46" s="5"/>
      <c r="C46" s="5"/>
      <c r="D46" s="5"/>
      <c r="E46" s="5"/>
      <c r="F46" s="5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5"/>
      <c r="V46" s="5"/>
    </row>
    <row r="47" spans="1:22" ht="15.75">
      <c r="A47" s="5"/>
      <c r="B47" s="5"/>
      <c r="C47" s="5"/>
      <c r="D47" s="5"/>
      <c r="E47" s="5"/>
      <c r="F47" s="5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5"/>
      <c r="V47" s="5"/>
    </row>
    <row r="48" spans="1:22" ht="15.75">
      <c r="A48" s="5"/>
      <c r="B48" s="5"/>
      <c r="C48" s="5"/>
      <c r="D48" s="5"/>
      <c r="E48" s="5"/>
      <c r="F48" s="5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5"/>
      <c r="V48" s="5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="85" zoomScaleNormal="85" zoomScalePageLayoutView="0" workbookViewId="0" topLeftCell="A10">
      <selection activeCell="A17" sqref="A17"/>
    </sheetView>
  </sheetViews>
  <sheetFormatPr defaultColWidth="9.140625" defaultRowHeight="12.75"/>
  <cols>
    <col min="1" max="1" width="24.421875" style="1" customWidth="1"/>
    <col min="2" max="2" width="13.8515625" style="1" customWidth="1"/>
    <col min="3" max="3" width="9.140625" style="1" customWidth="1"/>
    <col min="4" max="4" width="9.7109375" style="1" customWidth="1"/>
    <col min="5" max="16384" width="9.140625" style="1" customWidth="1"/>
  </cols>
  <sheetData>
    <row r="1" spans="1:23" ht="15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5"/>
      <c r="V1" s="5"/>
      <c r="W1" s="5"/>
    </row>
    <row r="2" spans="1:23" ht="15.75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5"/>
      <c r="V2" s="5"/>
      <c r="W2" s="5"/>
    </row>
    <row r="3" spans="1:23" ht="15.75">
      <c r="A3" s="14" t="s">
        <v>10</v>
      </c>
      <c r="B3" s="13"/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5"/>
      <c r="V3" s="5"/>
      <c r="W3" s="5"/>
    </row>
    <row r="4" spans="1:23" ht="15.75">
      <c r="A4" s="41" t="s">
        <v>0</v>
      </c>
      <c r="B4" s="39">
        <v>18540</v>
      </c>
      <c r="C4" s="13"/>
      <c r="D4" s="12" t="s">
        <v>2</v>
      </c>
      <c r="E4" s="13">
        <v>12641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5"/>
      <c r="V4" s="5"/>
      <c r="W4" s="5"/>
    </row>
    <row r="5" spans="1:23" ht="15.75">
      <c r="A5" s="15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5"/>
      <c r="V5" s="5"/>
      <c r="W5" s="5"/>
    </row>
    <row r="6" spans="1:23" ht="20.25">
      <c r="A6" s="16" t="s">
        <v>18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5"/>
      <c r="V6" s="5"/>
      <c r="W6" s="5"/>
    </row>
    <row r="7" spans="1:23" ht="15.75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5"/>
      <c r="V7" s="5"/>
      <c r="W7" s="5"/>
    </row>
    <row r="8" spans="1:23" ht="15.75">
      <c r="A8" s="32" t="s">
        <v>6</v>
      </c>
      <c r="B8" s="12"/>
      <c r="C8" s="25">
        <v>40118</v>
      </c>
      <c r="D8" s="25">
        <v>40148</v>
      </c>
      <c r="E8" s="25">
        <v>40179</v>
      </c>
      <c r="F8" s="25">
        <v>40210</v>
      </c>
      <c r="G8" s="25">
        <v>40238</v>
      </c>
      <c r="H8" s="25">
        <v>40269</v>
      </c>
      <c r="I8" s="25">
        <v>40299</v>
      </c>
      <c r="J8" s="25">
        <v>40330</v>
      </c>
      <c r="K8" s="25">
        <v>40360</v>
      </c>
      <c r="L8" s="25">
        <v>40391</v>
      </c>
      <c r="M8" s="25">
        <v>40422</v>
      </c>
      <c r="N8" s="25">
        <v>40452</v>
      </c>
      <c r="O8" s="25">
        <v>40483</v>
      </c>
      <c r="P8" s="25">
        <v>40513</v>
      </c>
      <c r="Q8" s="25">
        <v>40544</v>
      </c>
      <c r="R8" s="25">
        <v>40575</v>
      </c>
      <c r="S8" s="25">
        <v>40603</v>
      </c>
      <c r="T8" s="17"/>
      <c r="U8" s="5"/>
      <c r="V8" s="5"/>
      <c r="W8" s="5"/>
    </row>
    <row r="9" spans="1:23" ht="15.75">
      <c r="A9" s="26" t="s">
        <v>16</v>
      </c>
      <c r="B9" s="27" t="s">
        <v>4</v>
      </c>
      <c r="C9" s="28">
        <f aca="true" t="shared" si="0" ref="C9:S9">C10/C16</f>
        <v>1.131262998748995</v>
      </c>
      <c r="D9" s="28">
        <f t="shared" si="0"/>
        <v>1.1506023292918366</v>
      </c>
      <c r="E9" s="28">
        <f t="shared" si="0"/>
        <v>1.203905917666836</v>
      </c>
      <c r="F9" s="28">
        <f t="shared" si="0"/>
        <v>1.2023057943639497</v>
      </c>
      <c r="G9" s="28">
        <f t="shared" si="0"/>
        <v>1.215993920277309</v>
      </c>
      <c r="H9" s="28">
        <f t="shared" si="0"/>
        <v>1.2224241127076407</v>
      </c>
      <c r="I9" s="28">
        <f t="shared" si="0"/>
        <v>1.2255960925120604</v>
      </c>
      <c r="J9" s="28">
        <f t="shared" si="0"/>
        <v>1.2065420458654608</v>
      </c>
      <c r="K9" s="28">
        <f t="shared" si="0"/>
        <v>1.2170554706180936</v>
      </c>
      <c r="L9" s="28">
        <f t="shared" si="0"/>
        <v>1.2210683819320725</v>
      </c>
      <c r="M9" s="28">
        <f t="shared" si="0"/>
        <v>1.2188434178997098</v>
      </c>
      <c r="N9" s="28">
        <f t="shared" si="0"/>
        <v>1.2170214826139016</v>
      </c>
      <c r="O9" s="28">
        <f t="shared" si="0"/>
        <v>1.2137177933648577</v>
      </c>
      <c r="P9" s="28">
        <f t="shared" si="0"/>
        <v>1.2377418880226851</v>
      </c>
      <c r="Q9" s="28">
        <f t="shared" si="0"/>
        <v>1.2690395339389187</v>
      </c>
      <c r="R9" s="28">
        <f t="shared" si="0"/>
        <v>1.2737139904329933</v>
      </c>
      <c r="S9" s="28">
        <f t="shared" si="0"/>
        <v>1.3029552706287455</v>
      </c>
      <c r="T9" s="13"/>
      <c r="U9" s="5"/>
      <c r="V9" s="5"/>
      <c r="W9" s="5"/>
    </row>
    <row r="10" spans="1:23" ht="15.75">
      <c r="A10" s="29" t="s">
        <v>16</v>
      </c>
      <c r="B10" s="30" t="s">
        <v>5</v>
      </c>
      <c r="C10" s="31">
        <v>4.850968864935566</v>
      </c>
      <c r="D10" s="31">
        <v>4.861064720792151</v>
      </c>
      <c r="E10" s="31">
        <v>4.9852540144666015</v>
      </c>
      <c r="F10" s="31">
        <v>4.950975030611308</v>
      </c>
      <c r="G10" s="31">
        <v>4.970861546701611</v>
      </c>
      <c r="H10" s="31">
        <v>5.046777949313495</v>
      </c>
      <c r="I10" s="31">
        <v>5.116005768973094</v>
      </c>
      <c r="J10" s="31">
        <v>5.115255657651208</v>
      </c>
      <c r="K10" s="31">
        <v>5.185995065850759</v>
      </c>
      <c r="L10" s="31">
        <v>5.175986764171862</v>
      </c>
      <c r="M10" s="31">
        <v>5.197392102607942</v>
      </c>
      <c r="N10" s="31">
        <v>5.208608541290976</v>
      </c>
      <c r="O10" s="31">
        <v>5.210611858694671</v>
      </c>
      <c r="P10" s="31">
        <v>5.313007054337376</v>
      </c>
      <c r="Q10" s="31">
        <v>5.408900301554459</v>
      </c>
      <c r="R10" s="31">
        <v>5.40971806016701</v>
      </c>
      <c r="S10" s="31">
        <v>5.426287520060473</v>
      </c>
      <c r="T10" s="13"/>
      <c r="U10" s="5"/>
      <c r="V10" s="5"/>
      <c r="W10" s="5"/>
    </row>
    <row r="11" spans="1:23" ht="15.75">
      <c r="A11" s="32" t="s">
        <v>8</v>
      </c>
      <c r="B11" s="20"/>
      <c r="C11" s="21"/>
      <c r="D11" s="22"/>
      <c r="E11" s="22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13"/>
      <c r="U11" s="5"/>
      <c r="V11" s="5"/>
      <c r="W11" s="5"/>
    </row>
    <row r="12" spans="1:23" ht="15.75">
      <c r="A12" s="33" t="s">
        <v>14</v>
      </c>
      <c r="B12" s="34" t="s">
        <v>4</v>
      </c>
      <c r="C12" s="35">
        <v>101.89400109656961</v>
      </c>
      <c r="D12" s="35">
        <f aca="true" t="shared" si="1" ref="D12:R12">D9/C9*100</f>
        <v>101.70953443754705</v>
      </c>
      <c r="E12" s="35">
        <f t="shared" si="1"/>
        <v>104.63266821368302</v>
      </c>
      <c r="F12" s="35">
        <f t="shared" si="1"/>
        <v>99.86708900758728</v>
      </c>
      <c r="G12" s="35">
        <f t="shared" si="1"/>
        <v>101.13848955710978</v>
      </c>
      <c r="H12" s="35">
        <f t="shared" si="1"/>
        <v>100.52880136348588</v>
      </c>
      <c r="I12" s="35">
        <f t="shared" si="1"/>
        <v>100.25948275818888</v>
      </c>
      <c r="J12" s="35">
        <f t="shared" si="1"/>
        <v>98.44532413549516</v>
      </c>
      <c r="K12" s="35">
        <f t="shared" si="1"/>
        <v>100.87136828663866</v>
      </c>
      <c r="L12" s="35">
        <f t="shared" si="1"/>
        <v>100.32972295929461</v>
      </c>
      <c r="M12" s="35">
        <f t="shared" si="1"/>
        <v>99.8177854684238</v>
      </c>
      <c r="N12" s="35">
        <f t="shared" si="1"/>
        <v>99.85051933176554</v>
      </c>
      <c r="O12" s="35">
        <f t="shared" si="1"/>
        <v>99.7285430622023</v>
      </c>
      <c r="P12" s="35">
        <f t="shared" si="1"/>
        <v>101.97938060965754</v>
      </c>
      <c r="Q12" s="35">
        <f t="shared" si="1"/>
        <v>102.52860844567779</v>
      </c>
      <c r="R12" s="35">
        <f t="shared" si="1"/>
        <v>100.36834601043245</v>
      </c>
      <c r="S12" s="35">
        <f>S9/R9*100</f>
        <v>102.29574931384806</v>
      </c>
      <c r="T12" s="13"/>
      <c r="U12" s="5"/>
      <c r="V12" s="5"/>
      <c r="W12" s="5"/>
    </row>
    <row r="13" spans="1:23" ht="15.75">
      <c r="A13" s="36" t="s">
        <v>14</v>
      </c>
      <c r="B13" s="37" t="s">
        <v>5</v>
      </c>
      <c r="C13" s="38">
        <v>102.03677310249648</v>
      </c>
      <c r="D13" s="38">
        <f aca="true" t="shared" si="2" ref="D13:R13">D10/C10*100</f>
        <v>100.20812040105147</v>
      </c>
      <c r="E13" s="38">
        <f t="shared" si="2"/>
        <v>102.55477556476995</v>
      </c>
      <c r="F13" s="38">
        <f t="shared" si="2"/>
        <v>99.31239243264596</v>
      </c>
      <c r="G13" s="38">
        <f t="shared" si="2"/>
        <v>100.40166868076182</v>
      </c>
      <c r="H13" s="38">
        <f t="shared" si="2"/>
        <v>101.52722826613945</v>
      </c>
      <c r="I13" s="38">
        <f t="shared" si="2"/>
        <v>101.37172311432911</v>
      </c>
      <c r="J13" s="38">
        <f t="shared" si="2"/>
        <v>99.98533795003839</v>
      </c>
      <c r="K13" s="38">
        <f t="shared" si="2"/>
        <v>101.38291051188698</v>
      </c>
      <c r="L13" s="38">
        <f t="shared" si="2"/>
        <v>99.80701289623663</v>
      </c>
      <c r="M13" s="38">
        <f t="shared" si="2"/>
        <v>100.41355087273887</v>
      </c>
      <c r="N13" s="38">
        <f t="shared" si="2"/>
        <v>100.21580897614797</v>
      </c>
      <c r="O13" s="38">
        <f t="shared" si="2"/>
        <v>100.03846166183949</v>
      </c>
      <c r="P13" s="38">
        <f t="shared" si="2"/>
        <v>101.96512805826907</v>
      </c>
      <c r="Q13" s="38">
        <f t="shared" si="2"/>
        <v>101.8048770919436</v>
      </c>
      <c r="R13" s="38">
        <f t="shared" si="2"/>
        <v>100.01511875921092</v>
      </c>
      <c r="S13" s="38">
        <f>S10/R10*100</f>
        <v>100.30629063676106</v>
      </c>
      <c r="T13" s="13"/>
      <c r="U13" s="5"/>
      <c r="V13" s="5"/>
      <c r="W13" s="5"/>
    </row>
    <row r="14" spans="1:23" ht="15.75">
      <c r="A14" s="14"/>
      <c r="B14" s="13"/>
      <c r="C14" s="19"/>
      <c r="D14" s="13"/>
      <c r="E14" s="13"/>
      <c r="F14" s="19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5"/>
      <c r="V14" s="5"/>
      <c r="W14" s="5"/>
    </row>
    <row r="15" spans="1:23" ht="15.75">
      <c r="A15" s="14"/>
      <c r="B15" s="13"/>
      <c r="C15" s="25">
        <v>40118</v>
      </c>
      <c r="D15" s="25">
        <v>40148</v>
      </c>
      <c r="E15" s="25">
        <v>40179</v>
      </c>
      <c r="F15" s="25">
        <v>40210</v>
      </c>
      <c r="G15" s="25">
        <v>40238</v>
      </c>
      <c r="H15" s="25">
        <v>40269</v>
      </c>
      <c r="I15" s="25">
        <v>40299</v>
      </c>
      <c r="J15" s="25">
        <v>40330</v>
      </c>
      <c r="K15" s="25">
        <v>40360</v>
      </c>
      <c r="L15" s="25">
        <v>40391</v>
      </c>
      <c r="M15" s="25">
        <v>40422</v>
      </c>
      <c r="N15" s="25">
        <v>40452</v>
      </c>
      <c r="O15" s="25">
        <v>40483</v>
      </c>
      <c r="P15" s="25">
        <v>40513</v>
      </c>
      <c r="Q15" s="25">
        <v>40544</v>
      </c>
      <c r="R15" s="25">
        <v>40575</v>
      </c>
      <c r="S15" s="25">
        <v>40603</v>
      </c>
      <c r="T15" s="17"/>
      <c r="U15" s="5"/>
      <c r="V15" s="5"/>
      <c r="W15" s="5"/>
    </row>
    <row r="16" spans="1:23" ht="15.75">
      <c r="A16" s="14" t="s">
        <v>15</v>
      </c>
      <c r="B16" s="18" t="s">
        <v>7</v>
      </c>
      <c r="C16" s="19">
        <v>4.2881</v>
      </c>
      <c r="D16" s="19">
        <v>4.2248</v>
      </c>
      <c r="E16" s="19">
        <v>4.1409</v>
      </c>
      <c r="F16" s="19">
        <v>4.1179</v>
      </c>
      <c r="G16" s="19">
        <v>4.0879</v>
      </c>
      <c r="H16" s="19">
        <v>4.1285</v>
      </c>
      <c r="I16" s="19">
        <v>4.1743</v>
      </c>
      <c r="J16" s="19">
        <v>4.2396</v>
      </c>
      <c r="K16" s="19">
        <v>4.2611</v>
      </c>
      <c r="L16" s="19">
        <v>4.2389</v>
      </c>
      <c r="M16" s="19">
        <v>4.2642</v>
      </c>
      <c r="N16" s="19">
        <v>4.2798</v>
      </c>
      <c r="O16" s="19">
        <v>4.2931</v>
      </c>
      <c r="P16" s="19">
        <v>4.2925</v>
      </c>
      <c r="Q16" s="19">
        <v>4.2622</v>
      </c>
      <c r="R16" s="19">
        <v>4.2472</v>
      </c>
      <c r="S16" s="44">
        <v>4.1646</v>
      </c>
      <c r="T16" s="19"/>
      <c r="U16" s="5"/>
      <c r="V16" s="5"/>
      <c r="W16" s="5"/>
    </row>
    <row r="17" spans="1:23" ht="15.75">
      <c r="A17" s="14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5"/>
      <c r="V17" s="5"/>
      <c r="W17" s="5"/>
    </row>
    <row r="18" spans="1:23" ht="15.75">
      <c r="A18" s="7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5"/>
      <c r="V18" s="5"/>
      <c r="W18" s="5"/>
    </row>
    <row r="19" spans="1:23" ht="15.75">
      <c r="A19" s="7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5"/>
      <c r="V19" s="5"/>
      <c r="W19" s="5"/>
    </row>
    <row r="20" spans="1:23" ht="15.75">
      <c r="A20" s="7"/>
      <c r="B20" s="40" t="s">
        <v>12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</row>
    <row r="21" spans="1:23" ht="15.75">
      <c r="A21" s="7"/>
      <c r="B21" s="40" t="s">
        <v>13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/>
      <c r="R21" s="4"/>
      <c r="S21" s="4"/>
      <c r="T21" s="4"/>
      <c r="U21" s="5"/>
      <c r="V21" s="5"/>
      <c r="W21" s="5"/>
    </row>
    <row r="22" spans="1:23" ht="15.75">
      <c r="A22" s="7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"/>
      <c r="R22" s="4"/>
      <c r="S22" s="4"/>
      <c r="T22" s="4"/>
      <c r="U22" s="5"/>
      <c r="V22" s="5"/>
      <c r="W22" s="5"/>
    </row>
    <row r="23" spans="1:23" ht="15.75">
      <c r="A23" s="7"/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5"/>
      <c r="V23" s="5"/>
      <c r="W23" s="5"/>
    </row>
    <row r="24" spans="1:23" ht="15.75">
      <c r="A24" s="7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5"/>
      <c r="V24" s="5"/>
      <c r="W24" s="5"/>
    </row>
    <row r="25" spans="1:23" ht="15.75">
      <c r="A25" s="7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5"/>
      <c r="V25" s="5"/>
      <c r="W25" s="5"/>
    </row>
    <row r="26" spans="1:23" ht="15.75">
      <c r="A26" s="7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5"/>
      <c r="V26" s="5"/>
      <c r="W26" s="5"/>
    </row>
    <row r="27" spans="1:23" ht="15.75">
      <c r="A27" s="7"/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5"/>
      <c r="V27" s="5"/>
      <c r="W27" s="5"/>
    </row>
    <row r="28" spans="1:23" ht="15.75">
      <c r="A28" s="7"/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5"/>
      <c r="V28" s="5"/>
      <c r="W28" s="5"/>
    </row>
    <row r="29" spans="1:23" ht="15.75">
      <c r="A29" s="7"/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5"/>
      <c r="V29" s="5"/>
      <c r="W29" s="5"/>
    </row>
    <row r="30" spans="1:23" ht="15.75">
      <c r="A30" s="7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V30" s="5"/>
      <c r="W30" s="5"/>
    </row>
    <row r="31" spans="1:23" ht="15.75">
      <c r="A31" s="7"/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5"/>
      <c r="V31" s="5"/>
      <c r="W31" s="5"/>
    </row>
    <row r="32" spans="1:23" ht="15.75">
      <c r="A32" s="7"/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5"/>
      <c r="V32" s="5"/>
      <c r="W32" s="5"/>
    </row>
    <row r="33" spans="1:23" ht="15.75">
      <c r="A33" s="7"/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5"/>
      <c r="V33" s="5"/>
      <c r="W33" s="5"/>
    </row>
    <row r="34" spans="1:23" ht="15.75">
      <c r="A34" s="7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5"/>
      <c r="V34" s="5"/>
      <c r="W34" s="5"/>
    </row>
    <row r="35" spans="1:23" ht="15.75">
      <c r="A35" s="7"/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5"/>
      <c r="V35" s="5"/>
      <c r="W35" s="5"/>
    </row>
    <row r="36" spans="1:23" ht="15.75">
      <c r="A36" s="7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5"/>
      <c r="V36" s="5"/>
      <c r="W36" s="5"/>
    </row>
    <row r="37" spans="1:23" ht="18.75" customHeight="1">
      <c r="A37" s="7"/>
      <c r="B37" s="5"/>
      <c r="C37" s="4"/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>
      <c r="A38" s="5"/>
      <c r="B38" s="8"/>
      <c r="C38" s="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9"/>
  <sheetViews>
    <sheetView zoomScale="85" zoomScaleNormal="85" zoomScalePageLayoutView="0" workbookViewId="0" topLeftCell="A4">
      <selection activeCell="P19" sqref="P19"/>
    </sheetView>
  </sheetViews>
  <sheetFormatPr defaultColWidth="9.140625" defaultRowHeight="12.75"/>
  <cols>
    <col min="1" max="1" width="19.7109375" style="1" customWidth="1"/>
    <col min="2" max="2" width="18.7109375" style="1" customWidth="1"/>
    <col min="3" max="16384" width="9.140625" style="1" customWidth="1"/>
  </cols>
  <sheetData>
    <row r="1" spans="1:24" ht="15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5"/>
    </row>
    <row r="2" spans="1:24" ht="15.75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5"/>
    </row>
    <row r="3" spans="1:24" ht="15.75">
      <c r="A3" s="14" t="s">
        <v>21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5"/>
    </row>
    <row r="4" spans="1:24" ht="15.75">
      <c r="A4" s="41" t="s">
        <v>3</v>
      </c>
      <c r="B4" s="39">
        <v>8850</v>
      </c>
      <c r="C4" s="13"/>
      <c r="D4" s="41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5"/>
    </row>
    <row r="5" spans="1:24" ht="15.75">
      <c r="A5" s="13"/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5"/>
    </row>
    <row r="6" spans="1:24" ht="20.25">
      <c r="A6" s="16" t="s">
        <v>22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5"/>
    </row>
    <row r="7" spans="1:24" ht="15.75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5"/>
    </row>
    <row r="8" spans="1:24" ht="15.75">
      <c r="A8" s="32" t="s">
        <v>6</v>
      </c>
      <c r="B8" s="12"/>
      <c r="C8" s="25">
        <v>40118</v>
      </c>
      <c r="D8" s="25">
        <v>40148</v>
      </c>
      <c r="E8" s="25">
        <v>40179</v>
      </c>
      <c r="F8" s="25">
        <v>40210</v>
      </c>
      <c r="G8" s="25">
        <v>40238</v>
      </c>
      <c r="H8" s="25">
        <v>40269</v>
      </c>
      <c r="I8" s="25">
        <v>40299</v>
      </c>
      <c r="J8" s="25">
        <v>40330</v>
      </c>
      <c r="K8" s="25">
        <v>40360</v>
      </c>
      <c r="L8" s="25">
        <v>40391</v>
      </c>
      <c r="M8" s="25">
        <v>40422</v>
      </c>
      <c r="N8" s="25">
        <v>40452</v>
      </c>
      <c r="O8" s="25">
        <v>40483</v>
      </c>
      <c r="P8" s="25">
        <v>40513</v>
      </c>
      <c r="Q8" s="25">
        <v>40544</v>
      </c>
      <c r="R8" s="25">
        <v>40575</v>
      </c>
      <c r="S8" s="25">
        <v>40603</v>
      </c>
      <c r="T8" s="17"/>
      <c r="U8" s="13"/>
      <c r="V8" s="13"/>
      <c r="W8" s="13"/>
      <c r="X8" s="5"/>
    </row>
    <row r="9" spans="1:24" ht="15.75">
      <c r="A9" s="26" t="s">
        <v>16</v>
      </c>
      <c r="B9" s="27" t="s">
        <v>5</v>
      </c>
      <c r="C9" s="28">
        <v>2.760733992293785</v>
      </c>
      <c r="D9" s="28">
        <v>2.7682053407778597</v>
      </c>
      <c r="E9" s="28">
        <v>2.8333878863823747</v>
      </c>
      <c r="F9" s="28">
        <v>2.821089029186872</v>
      </c>
      <c r="G9" s="28">
        <v>2.844000721285828</v>
      </c>
      <c r="H9" s="28">
        <v>2.8744280582607127</v>
      </c>
      <c r="I9" s="28">
        <v>2.900113133580743</v>
      </c>
      <c r="J9" s="28">
        <v>2.896763656166368</v>
      </c>
      <c r="K9" s="28">
        <v>2.9333449349856484</v>
      </c>
      <c r="L9" s="28">
        <v>2.929108211239993</v>
      </c>
      <c r="M9" s="28">
        <v>2.9404250530212988</v>
      </c>
      <c r="N9" s="28">
        <v>2.9457854178971554</v>
      </c>
      <c r="O9" s="28">
        <v>2.9482687803188683</v>
      </c>
      <c r="P9" s="28">
        <v>2.9985816198435895</v>
      </c>
      <c r="Q9" s="28">
        <v>3.0464056138903395</v>
      </c>
      <c r="R9" s="28">
        <v>3.048094427237866</v>
      </c>
      <c r="S9" s="28">
        <v>3.0683798416769745</v>
      </c>
      <c r="T9" s="13"/>
      <c r="U9" s="13"/>
      <c r="V9" s="13"/>
      <c r="W9" s="13"/>
      <c r="X9" s="5"/>
    </row>
    <row r="10" spans="1:24" ht="15.75">
      <c r="A10" s="32" t="s">
        <v>8</v>
      </c>
      <c r="B10" s="20"/>
      <c r="C10" s="21"/>
      <c r="D10" s="22"/>
      <c r="E10" s="22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13"/>
      <c r="S10" s="13"/>
      <c r="T10" s="13"/>
      <c r="U10" s="13"/>
      <c r="V10" s="13"/>
      <c r="W10" s="13"/>
      <c r="X10" s="5"/>
    </row>
    <row r="11" spans="1:24" ht="15.75">
      <c r="A11" s="26" t="s">
        <v>14</v>
      </c>
      <c r="B11" s="27" t="s">
        <v>5</v>
      </c>
      <c r="C11" s="42">
        <v>101.96784869316696</v>
      </c>
      <c r="D11" s="42">
        <f aca="true" t="shared" si="0" ref="D11:S11">D9/C9*100</f>
        <v>100.2706290611457</v>
      </c>
      <c r="E11" s="42">
        <f t="shared" si="0"/>
        <v>102.35468607203101</v>
      </c>
      <c r="F11" s="42">
        <f t="shared" si="0"/>
        <v>99.56593104478874</v>
      </c>
      <c r="G11" s="42">
        <f t="shared" si="0"/>
        <v>100.81215771150475</v>
      </c>
      <c r="H11" s="42">
        <f t="shared" si="0"/>
        <v>101.06987796265847</v>
      </c>
      <c r="I11" s="42">
        <f t="shared" si="0"/>
        <v>100.89357168798207</v>
      </c>
      <c r="J11" s="42">
        <f t="shared" si="0"/>
        <v>99.88450528444594</v>
      </c>
      <c r="K11" s="42">
        <f t="shared" si="0"/>
        <v>101.26283270440133</v>
      </c>
      <c r="L11" s="42">
        <f t="shared" si="0"/>
        <v>99.85556680719255</v>
      </c>
      <c r="M11" s="42">
        <f t="shared" si="0"/>
        <v>100.3863579275726</v>
      </c>
      <c r="N11" s="42">
        <f t="shared" si="0"/>
        <v>100.18229897988213</v>
      </c>
      <c r="O11" s="42">
        <f t="shared" si="0"/>
        <v>100.084302217216</v>
      </c>
      <c r="P11" s="42">
        <f t="shared" si="0"/>
        <v>101.706521463056</v>
      </c>
      <c r="Q11" s="42">
        <f t="shared" si="0"/>
        <v>101.59488718700425</v>
      </c>
      <c r="R11" s="42">
        <f t="shared" si="0"/>
        <v>100.05543626035305</v>
      </c>
      <c r="S11" s="42">
        <f t="shared" si="0"/>
        <v>100.66551135220215</v>
      </c>
      <c r="T11" s="13"/>
      <c r="U11" s="13"/>
      <c r="V11" s="13"/>
      <c r="W11" s="13"/>
      <c r="X11" s="5"/>
    </row>
    <row r="12" spans="1:24" ht="15.75">
      <c r="A12" s="23"/>
      <c r="B12" s="20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13"/>
      <c r="U12" s="13"/>
      <c r="V12" s="13"/>
      <c r="W12" s="13"/>
      <c r="X12" s="5"/>
    </row>
    <row r="13" spans="1:24" ht="15.75">
      <c r="A13" s="10"/>
      <c r="B13" s="9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5"/>
      <c r="U13" s="5"/>
      <c r="V13" s="5"/>
      <c r="W13" s="5"/>
      <c r="X13" s="5"/>
    </row>
    <row r="14" spans="1:24" ht="15.75">
      <c r="A14" s="10"/>
      <c r="B14" s="9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1"/>
      <c r="R14" s="11"/>
      <c r="S14" s="11"/>
      <c r="T14" s="5"/>
      <c r="U14" s="5"/>
      <c r="V14" s="5"/>
      <c r="W14" s="5"/>
      <c r="X14" s="5"/>
    </row>
    <row r="15" spans="1:24" ht="15.75">
      <c r="A15" s="10"/>
      <c r="B15" s="9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1"/>
      <c r="R15" s="11"/>
      <c r="S15" s="11"/>
      <c r="T15" s="5"/>
      <c r="U15" s="5"/>
      <c r="V15" s="5"/>
      <c r="W15" s="5"/>
      <c r="X15" s="5"/>
    </row>
    <row r="16" spans="1:24" ht="15.75">
      <c r="A16" s="10"/>
      <c r="B16" s="40" t="s">
        <v>12</v>
      </c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1"/>
      <c r="R16" s="11"/>
      <c r="S16" s="11"/>
      <c r="T16" s="5"/>
      <c r="U16" s="5"/>
      <c r="V16" s="5"/>
      <c r="W16" s="5"/>
      <c r="X16" s="5"/>
    </row>
    <row r="17" spans="1:24" ht="15.75">
      <c r="A17" s="10"/>
      <c r="B17" s="9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5"/>
      <c r="R17" s="11"/>
      <c r="S17" s="11"/>
      <c r="T17" s="5"/>
      <c r="U17" s="5"/>
      <c r="V17" s="5"/>
      <c r="W17" s="5"/>
      <c r="X17" s="5"/>
    </row>
    <row r="18" spans="1:24" ht="15.75">
      <c r="A18" s="10"/>
      <c r="B18" s="9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1"/>
      <c r="S18" s="11"/>
      <c r="T18" s="5"/>
      <c r="U18" s="5"/>
      <c r="V18" s="5"/>
      <c r="W18" s="5"/>
      <c r="X18" s="5"/>
    </row>
    <row r="19" spans="1:24" ht="15.75">
      <c r="A19" s="10"/>
      <c r="B19" s="9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1"/>
      <c r="R19" s="11"/>
      <c r="S19" s="11"/>
      <c r="T19" s="5"/>
      <c r="U19" s="5"/>
      <c r="V19" s="5"/>
      <c r="W19" s="5"/>
      <c r="X19" s="5"/>
    </row>
    <row r="20" spans="1:24" ht="15.75">
      <c r="A20" s="10"/>
      <c r="B20" s="9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1"/>
      <c r="R20" s="11"/>
      <c r="S20" s="11"/>
      <c r="T20" s="5"/>
      <c r="U20" s="5"/>
      <c r="V20" s="5"/>
      <c r="W20" s="5"/>
      <c r="X20" s="5"/>
    </row>
    <row r="21" spans="1:24" ht="15.75">
      <c r="A21" s="10"/>
      <c r="B21" s="9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1"/>
      <c r="R21" s="11"/>
      <c r="S21" s="11"/>
      <c r="T21" s="5"/>
      <c r="U21" s="5"/>
      <c r="V21" s="5"/>
      <c r="W21" s="5"/>
      <c r="X21" s="5"/>
    </row>
    <row r="22" spans="1:24" ht="15.75">
      <c r="A22" s="10"/>
      <c r="B22" s="9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1"/>
      <c r="R22" s="11"/>
      <c r="S22" s="11"/>
      <c r="T22" s="5"/>
      <c r="U22" s="5"/>
      <c r="V22" s="5"/>
      <c r="W22" s="5"/>
      <c r="X22" s="5"/>
    </row>
    <row r="23" spans="1:24" ht="15.75">
      <c r="A23" s="10"/>
      <c r="B23" s="9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1"/>
      <c r="R23" s="11"/>
      <c r="S23" s="11"/>
      <c r="T23" s="5"/>
      <c r="U23" s="5"/>
      <c r="V23" s="5"/>
      <c r="W23" s="5"/>
      <c r="X23" s="5"/>
    </row>
    <row r="24" spans="1:24" ht="15.75">
      <c r="A24" s="10"/>
      <c r="B24" s="9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1"/>
      <c r="R24" s="11"/>
      <c r="S24" s="11"/>
      <c r="T24" s="5"/>
      <c r="U24" s="5"/>
      <c r="V24" s="5"/>
      <c r="W24" s="5"/>
      <c r="X24" s="5"/>
    </row>
    <row r="25" spans="1:24" ht="15.75">
      <c r="A25" s="10"/>
      <c r="B25" s="9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1"/>
      <c r="R25" s="11"/>
      <c r="S25" s="11"/>
      <c r="T25" s="5"/>
      <c r="U25" s="5"/>
      <c r="V25" s="5"/>
      <c r="W25" s="5"/>
      <c r="X25" s="5"/>
    </row>
    <row r="26" spans="1:24" ht="15.75">
      <c r="A26" s="10"/>
      <c r="B26" s="9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1"/>
      <c r="R26" s="11"/>
      <c r="S26" s="11"/>
      <c r="T26" s="5"/>
      <c r="U26" s="5"/>
      <c r="V26" s="5"/>
      <c r="W26" s="5"/>
      <c r="X26" s="5"/>
    </row>
    <row r="27" spans="1:24" ht="15.75">
      <c r="A27" s="10"/>
      <c r="B27" s="9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1"/>
      <c r="R27" s="11"/>
      <c r="S27" s="11"/>
      <c r="T27" s="5"/>
      <c r="U27" s="5"/>
      <c r="V27" s="5"/>
      <c r="W27" s="5"/>
      <c r="X27" s="5"/>
    </row>
    <row r="28" spans="1:24" ht="15.75">
      <c r="A28" s="10"/>
      <c r="B28" s="9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1"/>
      <c r="R28" s="11"/>
      <c r="S28" s="11"/>
      <c r="T28" s="5"/>
      <c r="U28" s="5"/>
      <c r="V28" s="5"/>
      <c r="W28" s="5"/>
      <c r="X28" s="5"/>
    </row>
    <row r="29" spans="1:24" ht="15.75">
      <c r="A29" s="10"/>
      <c r="B29" s="9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1"/>
      <c r="R29" s="11"/>
      <c r="S29" s="11"/>
      <c r="T29" s="5"/>
      <c r="U29" s="5"/>
      <c r="V29" s="5"/>
      <c r="W29" s="5"/>
      <c r="X29" s="5"/>
    </row>
    <row r="30" spans="1:24" ht="15.75">
      <c r="A30" s="10"/>
      <c r="B30" s="9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1"/>
      <c r="R30" s="11"/>
      <c r="S30" s="11"/>
      <c r="T30" s="5"/>
      <c r="U30" s="5"/>
      <c r="V30" s="5"/>
      <c r="W30" s="5"/>
      <c r="X30" s="5"/>
    </row>
    <row r="31" spans="1:24" ht="15.75">
      <c r="A31" s="10"/>
      <c r="B31" s="9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1"/>
      <c r="R31" s="11"/>
      <c r="S31" s="11"/>
      <c r="T31" s="5"/>
      <c r="U31" s="5"/>
      <c r="V31" s="5"/>
      <c r="W31" s="5"/>
      <c r="X31" s="5"/>
    </row>
    <row r="32" spans="1:24" ht="15.75">
      <c r="A32" s="10"/>
      <c r="B32" s="9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1"/>
      <c r="R32" s="11"/>
      <c r="S32" s="11"/>
      <c r="T32" s="5"/>
      <c r="U32" s="5"/>
      <c r="V32" s="5"/>
      <c r="W32" s="5"/>
      <c r="X32" s="5"/>
    </row>
    <row r="33" spans="1:24" ht="15.75">
      <c r="A33" s="10"/>
      <c r="B33" s="9"/>
      <c r="C33" s="5"/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1"/>
      <c r="R33" s="11"/>
      <c r="S33" s="11"/>
      <c r="T33" s="5"/>
      <c r="U33" s="5"/>
      <c r="V33" s="5"/>
      <c r="W33" s="5"/>
      <c r="X33" s="5"/>
    </row>
    <row r="34" spans="1:24" ht="15.75">
      <c r="A34" s="7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5"/>
      <c r="R34" s="5"/>
      <c r="S34" s="5"/>
      <c r="T34" s="5"/>
      <c r="U34" s="5"/>
      <c r="V34" s="5"/>
      <c r="W34" s="5"/>
      <c r="X34" s="5"/>
    </row>
    <row r="35" spans="1:24" ht="15.75">
      <c r="A35" s="7"/>
      <c r="B35" s="5"/>
      <c r="C35" s="4"/>
      <c r="D35" s="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Adrian</cp:lastModifiedBy>
  <dcterms:created xsi:type="dcterms:W3CDTF">2009-04-20T13:05:22Z</dcterms:created>
  <dcterms:modified xsi:type="dcterms:W3CDTF">2011-04-11T08:17:58Z</dcterms:modified>
  <cp:category/>
  <cp:version/>
  <cp:contentType/>
  <cp:contentStatus/>
</cp:coreProperties>
</file>