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My DocumentsRoxanaILIE\"/>
    </mc:Choice>
  </mc:AlternateContent>
  <bookViews>
    <workbookView xWindow="0" yWindow="0" windowWidth="20490" windowHeight="7755"/>
  </bookViews>
  <sheets>
    <sheet name="v2" sheetId="2" r:id="rId1"/>
    <sheet name="Sheet5" sheetId="5" r:id="rId2"/>
    <sheet name="v1 vs v2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5" l="1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B4" i="5"/>
  <c r="D18" i="2"/>
  <c r="F18" i="2" s="1"/>
  <c r="D17" i="2"/>
  <c r="F17" i="2" s="1"/>
  <c r="D14" i="2"/>
  <c r="F14" i="2" s="1"/>
  <c r="D13" i="2"/>
  <c r="F13" i="2" s="1"/>
  <c r="D10" i="2"/>
  <c r="F10" i="2" s="1"/>
  <c r="D9" i="2"/>
  <c r="F9" i="2" s="1"/>
  <c r="D6" i="2"/>
  <c r="F6" i="2" s="1"/>
  <c r="D5" i="2"/>
  <c r="F5" i="2" s="1"/>
  <c r="B4" i="2"/>
  <c r="D4" i="2" s="1"/>
  <c r="F4" i="2" s="1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F19" i="4"/>
  <c r="D19" i="4"/>
  <c r="F18" i="4"/>
  <c r="G18" i="4" s="1"/>
  <c r="D18" i="4"/>
  <c r="F17" i="4"/>
  <c r="D17" i="4"/>
  <c r="G16" i="4"/>
  <c r="F16" i="4"/>
  <c r="D16" i="4"/>
  <c r="F15" i="4"/>
  <c r="D15" i="4"/>
  <c r="F14" i="4"/>
  <c r="D14" i="4"/>
  <c r="F13" i="4"/>
  <c r="D13" i="4"/>
  <c r="F12" i="4"/>
  <c r="D12" i="4"/>
  <c r="F11" i="4"/>
  <c r="D11" i="4"/>
  <c r="F10" i="4"/>
  <c r="D10" i="4"/>
  <c r="F9" i="4"/>
  <c r="D9" i="4"/>
  <c r="F8" i="4"/>
  <c r="D8" i="4"/>
  <c r="G8" i="4" s="1"/>
  <c r="F7" i="4"/>
  <c r="D7" i="4"/>
  <c r="F6" i="4"/>
  <c r="D6" i="4"/>
  <c r="F5" i="4"/>
  <c r="D5" i="4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D16" i="2"/>
  <c r="F16" i="2" s="1"/>
  <c r="D15" i="2"/>
  <c r="F15" i="2" s="1"/>
  <c r="D12" i="2"/>
  <c r="F12" i="2" s="1"/>
  <c r="D11" i="2"/>
  <c r="F11" i="2" s="1"/>
  <c r="D8" i="2"/>
  <c r="F8" i="2" s="1"/>
  <c r="D7" i="2"/>
  <c r="F7" i="2" s="1"/>
  <c r="F5" i="5" l="1"/>
  <c r="F8" i="5"/>
  <c r="F9" i="5"/>
  <c r="F13" i="5"/>
  <c r="F17" i="5"/>
  <c r="F15" i="5"/>
  <c r="F4" i="5"/>
  <c r="F6" i="5"/>
  <c r="F10" i="5"/>
  <c r="F12" i="5"/>
  <c r="F7" i="5"/>
  <c r="F14" i="5"/>
  <c r="F16" i="5"/>
  <c r="F11" i="5"/>
  <c r="F18" i="5"/>
  <c r="G9" i="4"/>
  <c r="G11" i="4"/>
  <c r="G17" i="4"/>
  <c r="G19" i="4"/>
  <c r="G10" i="4"/>
  <c r="G12" i="4"/>
  <c r="G5" i="4"/>
  <c r="G7" i="4"/>
  <c r="G14" i="4"/>
  <c r="G6" i="4"/>
  <c r="G13" i="4"/>
  <c r="G15" i="4"/>
</calcChain>
</file>

<file path=xl/comments1.xml><?xml version="1.0" encoding="utf-8"?>
<comments xmlns="http://schemas.openxmlformats.org/spreadsheetml/2006/main">
  <authors>
    <author>user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cf. model polonez, nu am gasit pe site ZOLL 229/30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cf. model polonez, nu am gasit pe site ZOLL 229/30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cf. model polonez, nu am gasit pe site ZOLL 229/30</t>
        </r>
      </text>
    </comment>
  </commentList>
</comments>
</file>

<file path=xl/sharedStrings.xml><?xml version="1.0" encoding="utf-8"?>
<sst xmlns="http://schemas.openxmlformats.org/spreadsheetml/2006/main" count="58" uniqueCount="23">
  <si>
    <t>timp de munca in Germania</t>
  </si>
  <si>
    <t xml:space="preserve">ore/zi </t>
  </si>
  <si>
    <t xml:space="preserve">Euro/ora brut </t>
  </si>
  <si>
    <t xml:space="preserve"> Euro/ora brut </t>
  </si>
  <si>
    <t xml:space="preserve">salariul minim brut din Germania </t>
  </si>
  <si>
    <t>salariul minim brut din Romania</t>
  </si>
  <si>
    <t>Euro/zi</t>
  </si>
  <si>
    <t>cf.GPS, tahograf</t>
  </si>
  <si>
    <t>cf. MiLoG</t>
  </si>
  <si>
    <t xml:space="preserve">costuri cu hrana 229 Euro in 30 zile (7.63 Euro/zi) care trebuie deduse din diurna totala platita </t>
  </si>
  <si>
    <t xml:space="preserve">cf. Ordonanta privind Taxele de Asigurari Sociale din Germania </t>
  </si>
  <si>
    <t xml:space="preserve">Diurna zilnica care trebuie platita </t>
  </si>
  <si>
    <t>pt a acoperi diferenta salariala si costurile cu hrana</t>
  </si>
  <si>
    <t>cf. HG 1.091/2014</t>
  </si>
  <si>
    <t>Diferenta intre salariile minime Germania-Ro</t>
  </si>
  <si>
    <t>Diurna zilnica care trebuie platita V2</t>
  </si>
  <si>
    <t>V1: 2/3 diurna platita intra in calcularea salariu minim MILOG</t>
  </si>
  <si>
    <t>V2: costurile cu hrana  trebuie deduse din diurna totala platita</t>
  </si>
  <si>
    <t>Diurna zilnica care trebuie platita V1</t>
  </si>
  <si>
    <t>cf. Detalii si evidente Milog.doc</t>
  </si>
  <si>
    <t>v1-v2</t>
  </si>
  <si>
    <t>B-C</t>
  </si>
  <si>
    <t xml:space="preserve">cf. Ordonantei privind Taxele de Asigurari Sociale din Germania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</si>
</sst>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3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17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tabSelected="1" topLeftCell="A2" workbookViewId="0">
      <selection activeCell="K12" sqref="K12"/>
    </sheetView>
  </sheetViews>
  <sheetFormatPr defaultRowHeight="15" x14ac:dyDescent="0.25"/>
  <cols>
    <col min="1" max="1" width="10.7109375" customWidth="1"/>
    <col min="2" max="2" width="13.42578125" bestFit="1" customWidth="1"/>
    <col min="3" max="3" width="13.7109375" customWidth="1"/>
    <col min="4" max="5" width="16" customWidth="1"/>
    <col min="6" max="6" width="10.85546875" customWidth="1"/>
  </cols>
  <sheetData>
    <row r="1" spans="1:6" ht="105" x14ac:dyDescent="0.25">
      <c r="A1" s="3" t="s">
        <v>0</v>
      </c>
      <c r="B1" s="3" t="s">
        <v>4</v>
      </c>
      <c r="C1" s="3" t="s">
        <v>5</v>
      </c>
      <c r="D1" s="3" t="s">
        <v>14</v>
      </c>
      <c r="E1" s="3" t="s">
        <v>9</v>
      </c>
      <c r="F1" s="3" t="s">
        <v>11</v>
      </c>
    </row>
    <row r="2" spans="1:6" ht="90" x14ac:dyDescent="0.25">
      <c r="A2" s="1" t="s">
        <v>7</v>
      </c>
      <c r="B2" s="1" t="s">
        <v>8</v>
      </c>
      <c r="C2" s="1" t="s">
        <v>13</v>
      </c>
      <c r="D2" s="6" t="s">
        <v>21</v>
      </c>
      <c r="E2" s="1" t="s">
        <v>22</v>
      </c>
      <c r="F2" s="1" t="s">
        <v>12</v>
      </c>
    </row>
    <row r="3" spans="1:6" s="4" customFormat="1" x14ac:dyDescent="0.25">
      <c r="A3" s="3" t="s">
        <v>1</v>
      </c>
      <c r="B3" s="3" t="s">
        <v>2</v>
      </c>
      <c r="C3" s="3" t="s">
        <v>3</v>
      </c>
      <c r="D3" s="3" t="s">
        <v>6</v>
      </c>
      <c r="E3" s="3" t="s">
        <v>6</v>
      </c>
      <c r="F3" s="3" t="s">
        <v>6</v>
      </c>
    </row>
    <row r="4" spans="1:6" x14ac:dyDescent="0.25">
      <c r="A4">
        <v>1</v>
      </c>
      <c r="B4" s="2">
        <f>8.5*A4</f>
        <v>8.5</v>
      </c>
      <c r="C4">
        <v>1.4</v>
      </c>
      <c r="D4" s="2">
        <f>(B4-C4)*A4</f>
        <v>7.1</v>
      </c>
      <c r="E4" s="2">
        <f>7.63</f>
        <v>7.63</v>
      </c>
      <c r="F4" s="2">
        <f>E4+D4</f>
        <v>14.73</v>
      </c>
    </row>
    <row r="5" spans="1:6" x14ac:dyDescent="0.25">
      <c r="A5">
        <v>2</v>
      </c>
      <c r="B5" s="2">
        <v>8.5</v>
      </c>
      <c r="C5">
        <v>1.4</v>
      </c>
      <c r="D5" s="2">
        <f t="shared" ref="D5:D18" si="0">(B5-C5)*A5</f>
        <v>14.2</v>
      </c>
      <c r="E5" s="2">
        <f t="shared" ref="E5:E18" si="1">7.63</f>
        <v>7.63</v>
      </c>
      <c r="F5" s="2">
        <f t="shared" ref="F5:F18" si="2">E5+D5</f>
        <v>21.83</v>
      </c>
    </row>
    <row r="6" spans="1:6" x14ac:dyDescent="0.25">
      <c r="A6">
        <v>3</v>
      </c>
      <c r="B6" s="2">
        <v>8.5</v>
      </c>
      <c r="C6">
        <v>1.4</v>
      </c>
      <c r="D6" s="2">
        <f t="shared" si="0"/>
        <v>21.299999999999997</v>
      </c>
      <c r="E6" s="2">
        <f t="shared" si="1"/>
        <v>7.63</v>
      </c>
      <c r="F6" s="2">
        <f t="shared" si="2"/>
        <v>28.929999999999996</v>
      </c>
    </row>
    <row r="7" spans="1:6" x14ac:dyDescent="0.25">
      <c r="A7">
        <v>4</v>
      </c>
      <c r="B7" s="2">
        <v>8.5</v>
      </c>
      <c r="C7">
        <v>1.4</v>
      </c>
      <c r="D7" s="2">
        <f t="shared" si="0"/>
        <v>28.4</v>
      </c>
      <c r="E7" s="2">
        <f t="shared" si="1"/>
        <v>7.63</v>
      </c>
      <c r="F7" s="2">
        <f t="shared" si="2"/>
        <v>36.03</v>
      </c>
    </row>
    <row r="8" spans="1:6" x14ac:dyDescent="0.25">
      <c r="A8">
        <v>5</v>
      </c>
      <c r="B8" s="2">
        <v>8.5</v>
      </c>
      <c r="C8">
        <v>1.4</v>
      </c>
      <c r="D8" s="2">
        <f t="shared" si="0"/>
        <v>35.5</v>
      </c>
      <c r="E8" s="2">
        <f t="shared" si="1"/>
        <v>7.63</v>
      </c>
      <c r="F8" s="2">
        <f t="shared" si="2"/>
        <v>43.13</v>
      </c>
    </row>
    <row r="9" spans="1:6" x14ac:dyDescent="0.25">
      <c r="A9">
        <v>6</v>
      </c>
      <c r="B9" s="2">
        <v>8.5</v>
      </c>
      <c r="C9">
        <v>1.4</v>
      </c>
      <c r="D9" s="2">
        <f t="shared" si="0"/>
        <v>42.599999999999994</v>
      </c>
      <c r="E9" s="2">
        <f t="shared" si="1"/>
        <v>7.63</v>
      </c>
      <c r="F9" s="2">
        <f t="shared" si="2"/>
        <v>50.23</v>
      </c>
    </row>
    <row r="10" spans="1:6" x14ac:dyDescent="0.25">
      <c r="A10">
        <v>7</v>
      </c>
      <c r="B10" s="2">
        <v>8.5</v>
      </c>
      <c r="C10">
        <v>1.4</v>
      </c>
      <c r="D10" s="2">
        <f t="shared" si="0"/>
        <v>49.699999999999996</v>
      </c>
      <c r="E10" s="2">
        <f t="shared" si="1"/>
        <v>7.63</v>
      </c>
      <c r="F10" s="2">
        <f t="shared" si="2"/>
        <v>57.33</v>
      </c>
    </row>
    <row r="11" spans="1:6" x14ac:dyDescent="0.25">
      <c r="A11">
        <v>8</v>
      </c>
      <c r="B11" s="2">
        <v>8.5</v>
      </c>
      <c r="C11">
        <v>1.4</v>
      </c>
      <c r="D11" s="2">
        <f t="shared" si="0"/>
        <v>56.8</v>
      </c>
      <c r="E11" s="2">
        <f t="shared" si="1"/>
        <v>7.63</v>
      </c>
      <c r="F11" s="2">
        <f t="shared" si="2"/>
        <v>64.429999999999993</v>
      </c>
    </row>
    <row r="12" spans="1:6" x14ac:dyDescent="0.25">
      <c r="A12">
        <v>9</v>
      </c>
      <c r="B12" s="2">
        <v>8.5</v>
      </c>
      <c r="C12">
        <v>1.4</v>
      </c>
      <c r="D12" s="2">
        <f t="shared" si="0"/>
        <v>63.9</v>
      </c>
      <c r="E12" s="2">
        <f t="shared" si="1"/>
        <v>7.63</v>
      </c>
      <c r="F12" s="2">
        <f t="shared" si="2"/>
        <v>71.53</v>
      </c>
    </row>
    <row r="13" spans="1:6" x14ac:dyDescent="0.25">
      <c r="A13">
        <v>10</v>
      </c>
      <c r="B13" s="2">
        <v>8.5</v>
      </c>
      <c r="C13">
        <v>1.4</v>
      </c>
      <c r="D13" s="2">
        <f t="shared" si="0"/>
        <v>71</v>
      </c>
      <c r="E13" s="2">
        <f t="shared" si="1"/>
        <v>7.63</v>
      </c>
      <c r="F13" s="2">
        <f t="shared" si="2"/>
        <v>78.63</v>
      </c>
    </row>
    <row r="14" spans="1:6" x14ac:dyDescent="0.25">
      <c r="A14">
        <v>11</v>
      </c>
      <c r="B14" s="2">
        <v>8.5</v>
      </c>
      <c r="C14">
        <v>1.4</v>
      </c>
      <c r="D14" s="2">
        <f t="shared" si="0"/>
        <v>78.099999999999994</v>
      </c>
      <c r="E14" s="2">
        <f t="shared" si="1"/>
        <v>7.63</v>
      </c>
      <c r="F14" s="2">
        <f t="shared" si="2"/>
        <v>85.72999999999999</v>
      </c>
    </row>
    <row r="15" spans="1:6" x14ac:dyDescent="0.25">
      <c r="A15">
        <v>12</v>
      </c>
      <c r="B15" s="2">
        <v>8.5</v>
      </c>
      <c r="C15">
        <v>1.4</v>
      </c>
      <c r="D15" s="2">
        <f t="shared" si="0"/>
        <v>85.199999999999989</v>
      </c>
      <c r="E15" s="2">
        <f t="shared" si="1"/>
        <v>7.63</v>
      </c>
      <c r="F15" s="2">
        <f t="shared" si="2"/>
        <v>92.829999999999984</v>
      </c>
    </row>
    <row r="16" spans="1:6" x14ac:dyDescent="0.25">
      <c r="A16">
        <v>13</v>
      </c>
      <c r="B16" s="2">
        <v>8.5</v>
      </c>
      <c r="C16">
        <v>1.4</v>
      </c>
      <c r="D16" s="2">
        <f t="shared" si="0"/>
        <v>92.3</v>
      </c>
      <c r="E16" s="2">
        <f t="shared" si="1"/>
        <v>7.63</v>
      </c>
      <c r="F16" s="2">
        <f t="shared" si="2"/>
        <v>99.929999999999993</v>
      </c>
    </row>
    <row r="17" spans="1:6" x14ac:dyDescent="0.25">
      <c r="A17">
        <v>14</v>
      </c>
      <c r="B17" s="2">
        <v>8.5</v>
      </c>
      <c r="C17">
        <v>1.4</v>
      </c>
      <c r="D17" s="2">
        <f t="shared" si="0"/>
        <v>99.399999999999991</v>
      </c>
      <c r="E17" s="2">
        <f t="shared" si="1"/>
        <v>7.63</v>
      </c>
      <c r="F17" s="2">
        <f t="shared" si="2"/>
        <v>107.02999999999999</v>
      </c>
    </row>
    <row r="18" spans="1:6" x14ac:dyDescent="0.25">
      <c r="A18">
        <v>15</v>
      </c>
      <c r="B18" s="2">
        <v>8.5</v>
      </c>
      <c r="C18">
        <v>1.4</v>
      </c>
      <c r="D18" s="2">
        <f t="shared" si="0"/>
        <v>106.5</v>
      </c>
      <c r="E18" s="2">
        <f t="shared" si="1"/>
        <v>7.63</v>
      </c>
      <c r="F18" s="2">
        <f t="shared" si="2"/>
        <v>114.13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topLeftCell="A2" workbookViewId="0">
      <selection activeCell="F5" sqref="F5"/>
    </sheetView>
  </sheetViews>
  <sheetFormatPr defaultRowHeight="15" x14ac:dyDescent="0.25"/>
  <cols>
    <col min="1" max="1" width="10.7109375" customWidth="1"/>
    <col min="2" max="2" width="13.42578125" bestFit="1" customWidth="1"/>
    <col min="3" max="3" width="13.7109375" customWidth="1"/>
    <col min="4" max="5" width="16" customWidth="1"/>
    <col min="6" max="6" width="14" customWidth="1"/>
  </cols>
  <sheetData>
    <row r="1" spans="1:6" ht="105" x14ac:dyDescent="0.25">
      <c r="A1" s="3" t="s">
        <v>0</v>
      </c>
      <c r="B1" s="3" t="s">
        <v>4</v>
      </c>
      <c r="C1" s="3" t="s">
        <v>5</v>
      </c>
      <c r="D1" s="3" t="s">
        <v>14</v>
      </c>
      <c r="E1" s="3" t="s">
        <v>9</v>
      </c>
      <c r="F1" s="3" t="s">
        <v>11</v>
      </c>
    </row>
    <row r="2" spans="1:6" ht="90" x14ac:dyDescent="0.25">
      <c r="A2" s="1" t="s">
        <v>7</v>
      </c>
      <c r="B2" s="1" t="s">
        <v>8</v>
      </c>
      <c r="C2" s="1" t="s">
        <v>13</v>
      </c>
      <c r="D2" s="6" t="s">
        <v>21</v>
      </c>
      <c r="E2" s="1" t="s">
        <v>22</v>
      </c>
      <c r="F2" s="1" t="s">
        <v>12</v>
      </c>
    </row>
    <row r="3" spans="1:6" s="4" customFormat="1" x14ac:dyDescent="0.25">
      <c r="A3" s="3" t="s">
        <v>1</v>
      </c>
      <c r="B3" s="3" t="s">
        <v>2</v>
      </c>
      <c r="C3" s="3" t="s">
        <v>3</v>
      </c>
      <c r="D3" s="3" t="s">
        <v>6</v>
      </c>
      <c r="E3" s="3" t="s">
        <v>6</v>
      </c>
      <c r="F3" s="3" t="s">
        <v>6</v>
      </c>
    </row>
    <row r="4" spans="1:6" x14ac:dyDescent="0.25">
      <c r="A4">
        <v>1</v>
      </c>
      <c r="B4" s="2">
        <f>8.5*A4</f>
        <v>8.5</v>
      </c>
      <c r="C4">
        <f>1.4*A4</f>
        <v>1.4</v>
      </c>
      <c r="D4" s="2">
        <f>B4-C4</f>
        <v>7.1</v>
      </c>
      <c r="E4" s="2">
        <f>7.63</f>
        <v>7.63</v>
      </c>
      <c r="F4" s="2">
        <f>E4+D4</f>
        <v>14.73</v>
      </c>
    </row>
    <row r="5" spans="1:6" x14ac:dyDescent="0.25">
      <c r="A5">
        <v>2</v>
      </c>
      <c r="B5" s="2">
        <f t="shared" ref="B5:B18" si="0">8.5*A5</f>
        <v>17</v>
      </c>
      <c r="C5">
        <f t="shared" ref="C5:C18" si="1">1.4*A5</f>
        <v>2.8</v>
      </c>
      <c r="D5" s="2">
        <f t="shared" ref="D5:D18" si="2">B5-C5</f>
        <v>14.2</v>
      </c>
      <c r="E5" s="2">
        <f t="shared" ref="E5:E18" si="3">7.63</f>
        <v>7.63</v>
      </c>
      <c r="F5" s="2">
        <f t="shared" ref="F5:F18" si="4">E5+D5</f>
        <v>21.83</v>
      </c>
    </row>
    <row r="6" spans="1:6" x14ac:dyDescent="0.25">
      <c r="A6">
        <v>3</v>
      </c>
      <c r="B6" s="2">
        <f t="shared" si="0"/>
        <v>25.5</v>
      </c>
      <c r="C6">
        <f t="shared" si="1"/>
        <v>4.1999999999999993</v>
      </c>
      <c r="D6" s="2">
        <f t="shared" si="2"/>
        <v>21.3</v>
      </c>
      <c r="E6" s="2">
        <f t="shared" si="3"/>
        <v>7.63</v>
      </c>
      <c r="F6" s="2">
        <f t="shared" si="4"/>
        <v>28.93</v>
      </c>
    </row>
    <row r="7" spans="1:6" x14ac:dyDescent="0.25">
      <c r="A7">
        <v>4</v>
      </c>
      <c r="B7" s="2">
        <f t="shared" si="0"/>
        <v>34</v>
      </c>
      <c r="C7">
        <f t="shared" si="1"/>
        <v>5.6</v>
      </c>
      <c r="D7" s="2">
        <f t="shared" si="2"/>
        <v>28.4</v>
      </c>
      <c r="E7" s="2">
        <f t="shared" si="3"/>
        <v>7.63</v>
      </c>
      <c r="F7" s="2">
        <f t="shared" si="4"/>
        <v>36.03</v>
      </c>
    </row>
    <row r="8" spans="1:6" x14ac:dyDescent="0.25">
      <c r="A8">
        <v>5</v>
      </c>
      <c r="B8" s="2">
        <f t="shared" si="0"/>
        <v>42.5</v>
      </c>
      <c r="C8">
        <f t="shared" si="1"/>
        <v>7</v>
      </c>
      <c r="D8" s="2">
        <f t="shared" si="2"/>
        <v>35.5</v>
      </c>
      <c r="E8" s="2">
        <f t="shared" si="3"/>
        <v>7.63</v>
      </c>
      <c r="F8" s="2">
        <f t="shared" si="4"/>
        <v>43.13</v>
      </c>
    </row>
    <row r="9" spans="1:6" x14ac:dyDescent="0.25">
      <c r="A9">
        <v>6</v>
      </c>
      <c r="B9" s="2">
        <f t="shared" si="0"/>
        <v>51</v>
      </c>
      <c r="C9">
        <f t="shared" si="1"/>
        <v>8.3999999999999986</v>
      </c>
      <c r="D9" s="2">
        <f t="shared" si="2"/>
        <v>42.6</v>
      </c>
      <c r="E9" s="2">
        <f t="shared" si="3"/>
        <v>7.63</v>
      </c>
      <c r="F9" s="2">
        <f t="shared" si="4"/>
        <v>50.230000000000004</v>
      </c>
    </row>
    <row r="10" spans="1:6" x14ac:dyDescent="0.25">
      <c r="A10">
        <v>7</v>
      </c>
      <c r="B10" s="2">
        <f t="shared" si="0"/>
        <v>59.5</v>
      </c>
      <c r="C10">
        <f t="shared" si="1"/>
        <v>9.7999999999999989</v>
      </c>
      <c r="D10" s="2">
        <f t="shared" si="2"/>
        <v>49.7</v>
      </c>
      <c r="E10" s="2">
        <f t="shared" si="3"/>
        <v>7.63</v>
      </c>
      <c r="F10" s="2">
        <f t="shared" si="4"/>
        <v>57.330000000000005</v>
      </c>
    </row>
    <row r="11" spans="1:6" x14ac:dyDescent="0.25">
      <c r="A11">
        <v>8</v>
      </c>
      <c r="B11" s="2">
        <f t="shared" si="0"/>
        <v>68</v>
      </c>
      <c r="C11">
        <f t="shared" si="1"/>
        <v>11.2</v>
      </c>
      <c r="D11" s="2">
        <f t="shared" si="2"/>
        <v>56.8</v>
      </c>
      <c r="E11" s="2">
        <f t="shared" si="3"/>
        <v>7.63</v>
      </c>
      <c r="F11" s="2">
        <f t="shared" si="4"/>
        <v>64.429999999999993</v>
      </c>
    </row>
    <row r="12" spans="1:6" x14ac:dyDescent="0.25">
      <c r="A12">
        <v>9</v>
      </c>
      <c r="B12" s="2">
        <f t="shared" si="0"/>
        <v>76.5</v>
      </c>
      <c r="C12">
        <f t="shared" si="1"/>
        <v>12.6</v>
      </c>
      <c r="D12" s="2">
        <f t="shared" si="2"/>
        <v>63.9</v>
      </c>
      <c r="E12" s="2">
        <f t="shared" si="3"/>
        <v>7.63</v>
      </c>
      <c r="F12" s="2">
        <f t="shared" si="4"/>
        <v>71.53</v>
      </c>
    </row>
    <row r="13" spans="1:6" x14ac:dyDescent="0.25">
      <c r="A13">
        <v>10</v>
      </c>
      <c r="B13" s="2">
        <f t="shared" si="0"/>
        <v>85</v>
      </c>
      <c r="C13">
        <f t="shared" si="1"/>
        <v>14</v>
      </c>
      <c r="D13" s="2">
        <f t="shared" si="2"/>
        <v>71</v>
      </c>
      <c r="E13" s="2">
        <f t="shared" si="3"/>
        <v>7.63</v>
      </c>
      <c r="F13" s="2">
        <f t="shared" si="4"/>
        <v>78.63</v>
      </c>
    </row>
    <row r="14" spans="1:6" x14ac:dyDescent="0.25">
      <c r="A14">
        <v>11</v>
      </c>
      <c r="B14" s="2">
        <f t="shared" si="0"/>
        <v>93.5</v>
      </c>
      <c r="C14">
        <f t="shared" si="1"/>
        <v>15.399999999999999</v>
      </c>
      <c r="D14" s="2">
        <f t="shared" si="2"/>
        <v>78.099999999999994</v>
      </c>
      <c r="E14" s="2">
        <f t="shared" si="3"/>
        <v>7.63</v>
      </c>
      <c r="F14" s="2">
        <f t="shared" si="4"/>
        <v>85.72999999999999</v>
      </c>
    </row>
    <row r="15" spans="1:6" x14ac:dyDescent="0.25">
      <c r="A15">
        <v>12</v>
      </c>
      <c r="B15" s="2">
        <f t="shared" si="0"/>
        <v>102</v>
      </c>
      <c r="C15">
        <f t="shared" si="1"/>
        <v>16.799999999999997</v>
      </c>
      <c r="D15" s="2">
        <f t="shared" si="2"/>
        <v>85.2</v>
      </c>
      <c r="E15" s="2">
        <f t="shared" si="3"/>
        <v>7.63</v>
      </c>
      <c r="F15" s="2">
        <f t="shared" si="4"/>
        <v>92.83</v>
      </c>
    </row>
    <row r="16" spans="1:6" x14ac:dyDescent="0.25">
      <c r="A16">
        <v>13</v>
      </c>
      <c r="B16" s="2">
        <f t="shared" si="0"/>
        <v>110.5</v>
      </c>
      <c r="C16">
        <f t="shared" si="1"/>
        <v>18.2</v>
      </c>
      <c r="D16" s="2">
        <f t="shared" si="2"/>
        <v>92.3</v>
      </c>
      <c r="E16" s="2">
        <f t="shared" si="3"/>
        <v>7.63</v>
      </c>
      <c r="F16" s="2">
        <f t="shared" si="4"/>
        <v>99.929999999999993</v>
      </c>
    </row>
    <row r="17" spans="1:6" x14ac:dyDescent="0.25">
      <c r="A17">
        <v>14</v>
      </c>
      <c r="B17" s="2">
        <f t="shared" si="0"/>
        <v>119</v>
      </c>
      <c r="C17">
        <f t="shared" si="1"/>
        <v>19.599999999999998</v>
      </c>
      <c r="D17" s="2">
        <f t="shared" si="2"/>
        <v>99.4</v>
      </c>
      <c r="E17" s="2">
        <f t="shared" si="3"/>
        <v>7.63</v>
      </c>
      <c r="F17" s="2">
        <f t="shared" si="4"/>
        <v>107.03</v>
      </c>
    </row>
    <row r="18" spans="1:6" x14ac:dyDescent="0.25">
      <c r="A18">
        <v>15</v>
      </c>
      <c r="B18" s="2">
        <f t="shared" si="0"/>
        <v>127.5</v>
      </c>
      <c r="C18">
        <f t="shared" si="1"/>
        <v>21</v>
      </c>
      <c r="D18" s="2">
        <f t="shared" si="2"/>
        <v>106.5</v>
      </c>
      <c r="E18" s="2">
        <f t="shared" si="3"/>
        <v>7.63</v>
      </c>
      <c r="F18" s="2">
        <f t="shared" si="4"/>
        <v>114.13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9"/>
  <sheetViews>
    <sheetView workbookViewId="0">
      <selection activeCell="E6" sqref="E6"/>
    </sheetView>
  </sheetViews>
  <sheetFormatPr defaultRowHeight="15" x14ac:dyDescent="0.25"/>
  <cols>
    <col min="1" max="1" width="10.7109375" customWidth="1"/>
    <col min="2" max="2" width="13.42578125" bestFit="1" customWidth="1"/>
    <col min="3" max="3" width="13.7109375" customWidth="1"/>
    <col min="4" max="6" width="16" customWidth="1"/>
    <col min="7" max="7" width="10.85546875" customWidth="1"/>
  </cols>
  <sheetData>
    <row r="1" spans="1:8" ht="41.25" customHeight="1" x14ac:dyDescent="0.25">
      <c r="E1" s="6" t="s">
        <v>16</v>
      </c>
      <c r="F1" s="7" t="s">
        <v>17</v>
      </c>
      <c r="G1" s="7"/>
    </row>
    <row r="2" spans="1:8" ht="105" x14ac:dyDescent="0.25">
      <c r="A2" s="3" t="s">
        <v>0</v>
      </c>
      <c r="B2" s="3" t="s">
        <v>4</v>
      </c>
      <c r="C2" s="3" t="s">
        <v>5</v>
      </c>
      <c r="D2" s="3" t="s">
        <v>14</v>
      </c>
      <c r="E2" s="3" t="s">
        <v>18</v>
      </c>
      <c r="F2" s="3" t="s">
        <v>9</v>
      </c>
      <c r="G2" s="3" t="s">
        <v>15</v>
      </c>
      <c r="H2" s="3" t="s">
        <v>20</v>
      </c>
    </row>
    <row r="3" spans="1:8" ht="90" x14ac:dyDescent="0.25">
      <c r="A3" s="1" t="s">
        <v>7</v>
      </c>
      <c r="B3" s="1" t="s">
        <v>8</v>
      </c>
      <c r="C3" s="1" t="s">
        <v>13</v>
      </c>
      <c r="D3" s="1"/>
      <c r="E3" s="5" t="s">
        <v>19</v>
      </c>
      <c r="F3" s="1" t="s">
        <v>10</v>
      </c>
      <c r="G3" s="1" t="s">
        <v>12</v>
      </c>
    </row>
    <row r="4" spans="1:8" s="4" customFormat="1" x14ac:dyDescent="0.25">
      <c r="A4" s="3" t="s">
        <v>1</v>
      </c>
      <c r="B4" s="3" t="s">
        <v>2</v>
      </c>
      <c r="C4" s="3" t="s">
        <v>3</v>
      </c>
      <c r="D4" s="3" t="s">
        <v>6</v>
      </c>
      <c r="E4" s="3"/>
      <c r="F4" s="3" t="s">
        <v>6</v>
      </c>
      <c r="G4" s="3" t="s">
        <v>6</v>
      </c>
    </row>
    <row r="5" spans="1:8" x14ac:dyDescent="0.25">
      <c r="A5">
        <v>1</v>
      </c>
      <c r="B5" s="2">
        <v>8.5</v>
      </c>
      <c r="C5">
        <v>1.4</v>
      </c>
      <c r="D5" s="2">
        <f>(B5-C5)*A5</f>
        <v>7.1</v>
      </c>
      <c r="E5" s="2">
        <f>7.52*A5</f>
        <v>7.52</v>
      </c>
      <c r="F5" s="2">
        <f>7.63</f>
        <v>7.63</v>
      </c>
      <c r="G5" s="2">
        <f t="shared" ref="G5:G19" si="0">F5+D5</f>
        <v>14.73</v>
      </c>
      <c r="H5" s="2">
        <f>E5-G5</f>
        <v>-7.2100000000000009</v>
      </c>
    </row>
    <row r="6" spans="1:8" x14ac:dyDescent="0.25">
      <c r="A6">
        <v>2</v>
      </c>
      <c r="B6" s="2">
        <v>8.5</v>
      </c>
      <c r="C6">
        <v>1.4</v>
      </c>
      <c r="D6" s="2">
        <f t="shared" ref="D6:D19" si="1">(B6-C6)*A6</f>
        <v>14.2</v>
      </c>
      <c r="E6" s="2">
        <f t="shared" ref="E6:E19" si="2">7.52*A6</f>
        <v>15.04</v>
      </c>
      <c r="F6" s="2">
        <f t="shared" ref="F6:F19" si="3">7.63</f>
        <v>7.63</v>
      </c>
      <c r="G6" s="2">
        <f t="shared" si="0"/>
        <v>21.83</v>
      </c>
      <c r="H6" s="2">
        <f t="shared" ref="H6:H19" si="4">E6-G6</f>
        <v>-6.7899999999999991</v>
      </c>
    </row>
    <row r="7" spans="1:8" x14ac:dyDescent="0.25">
      <c r="A7">
        <v>3</v>
      </c>
      <c r="B7" s="2">
        <v>8.5</v>
      </c>
      <c r="C7">
        <v>1.4</v>
      </c>
      <c r="D7" s="2">
        <f t="shared" si="1"/>
        <v>21.299999999999997</v>
      </c>
      <c r="E7" s="2">
        <f t="shared" si="2"/>
        <v>22.56</v>
      </c>
      <c r="F7" s="2">
        <f t="shared" si="3"/>
        <v>7.63</v>
      </c>
      <c r="G7" s="2">
        <f t="shared" si="0"/>
        <v>28.929999999999996</v>
      </c>
      <c r="H7" s="2">
        <f t="shared" si="4"/>
        <v>-6.3699999999999974</v>
      </c>
    </row>
    <row r="8" spans="1:8" x14ac:dyDescent="0.25">
      <c r="A8">
        <v>4</v>
      </c>
      <c r="B8" s="2">
        <v>8.5</v>
      </c>
      <c r="C8">
        <v>1.4</v>
      </c>
      <c r="D8" s="2">
        <f t="shared" si="1"/>
        <v>28.4</v>
      </c>
      <c r="E8" s="2">
        <f t="shared" si="2"/>
        <v>30.08</v>
      </c>
      <c r="F8" s="2">
        <f t="shared" si="3"/>
        <v>7.63</v>
      </c>
      <c r="G8" s="2">
        <f t="shared" si="0"/>
        <v>36.03</v>
      </c>
      <c r="H8" s="2">
        <f t="shared" si="4"/>
        <v>-5.9500000000000028</v>
      </c>
    </row>
    <row r="9" spans="1:8" x14ac:dyDescent="0.25">
      <c r="A9">
        <v>5</v>
      </c>
      <c r="B9" s="2">
        <v>8.5</v>
      </c>
      <c r="C9">
        <v>1.4</v>
      </c>
      <c r="D9" s="2">
        <f t="shared" si="1"/>
        <v>35.5</v>
      </c>
      <c r="E9" s="2">
        <f t="shared" si="2"/>
        <v>37.599999999999994</v>
      </c>
      <c r="F9" s="2">
        <f t="shared" si="3"/>
        <v>7.63</v>
      </c>
      <c r="G9" s="2">
        <f t="shared" si="0"/>
        <v>43.13</v>
      </c>
      <c r="H9" s="2">
        <f t="shared" si="4"/>
        <v>-5.5300000000000082</v>
      </c>
    </row>
    <row r="10" spans="1:8" x14ac:dyDescent="0.25">
      <c r="A10">
        <v>6</v>
      </c>
      <c r="B10" s="2">
        <v>8.5</v>
      </c>
      <c r="C10">
        <v>1.4</v>
      </c>
      <c r="D10" s="2">
        <f t="shared" si="1"/>
        <v>42.599999999999994</v>
      </c>
      <c r="E10" s="2">
        <f t="shared" si="2"/>
        <v>45.12</v>
      </c>
      <c r="F10" s="2">
        <f t="shared" si="3"/>
        <v>7.63</v>
      </c>
      <c r="G10" s="2">
        <f t="shared" si="0"/>
        <v>50.23</v>
      </c>
      <c r="H10" s="2">
        <f t="shared" si="4"/>
        <v>-5.1099999999999994</v>
      </c>
    </row>
    <row r="11" spans="1:8" x14ac:dyDescent="0.25">
      <c r="A11">
        <v>7</v>
      </c>
      <c r="B11" s="2">
        <v>8.5</v>
      </c>
      <c r="C11">
        <v>1.4</v>
      </c>
      <c r="D11" s="2">
        <f t="shared" si="1"/>
        <v>49.699999999999996</v>
      </c>
      <c r="E11" s="2">
        <f t="shared" si="2"/>
        <v>52.64</v>
      </c>
      <c r="F11" s="2">
        <f t="shared" si="3"/>
        <v>7.63</v>
      </c>
      <c r="G11" s="2">
        <f t="shared" si="0"/>
        <v>57.33</v>
      </c>
      <c r="H11" s="2">
        <f t="shared" si="4"/>
        <v>-4.6899999999999977</v>
      </c>
    </row>
    <row r="12" spans="1:8" x14ac:dyDescent="0.25">
      <c r="A12">
        <v>8</v>
      </c>
      <c r="B12" s="2">
        <v>8.5</v>
      </c>
      <c r="C12">
        <v>1.4</v>
      </c>
      <c r="D12" s="2">
        <f t="shared" si="1"/>
        <v>56.8</v>
      </c>
      <c r="E12" s="2">
        <f t="shared" si="2"/>
        <v>60.16</v>
      </c>
      <c r="F12" s="2">
        <f t="shared" si="3"/>
        <v>7.63</v>
      </c>
      <c r="G12" s="2">
        <f t="shared" si="0"/>
        <v>64.429999999999993</v>
      </c>
      <c r="H12" s="2">
        <f t="shared" si="4"/>
        <v>-4.269999999999996</v>
      </c>
    </row>
    <row r="13" spans="1:8" x14ac:dyDescent="0.25">
      <c r="A13">
        <v>9</v>
      </c>
      <c r="B13" s="2">
        <v>8.5</v>
      </c>
      <c r="C13">
        <v>1.4</v>
      </c>
      <c r="D13" s="2">
        <f t="shared" si="1"/>
        <v>63.9</v>
      </c>
      <c r="E13" s="2">
        <f t="shared" si="2"/>
        <v>67.679999999999993</v>
      </c>
      <c r="F13" s="2">
        <f t="shared" si="3"/>
        <v>7.63</v>
      </c>
      <c r="G13" s="2">
        <f t="shared" si="0"/>
        <v>71.53</v>
      </c>
      <c r="H13" s="2">
        <f t="shared" si="4"/>
        <v>-3.8500000000000085</v>
      </c>
    </row>
    <row r="14" spans="1:8" x14ac:dyDescent="0.25">
      <c r="A14">
        <v>10</v>
      </c>
      <c r="B14" s="2">
        <v>8.5</v>
      </c>
      <c r="C14">
        <v>1.4</v>
      </c>
      <c r="D14" s="2">
        <f t="shared" si="1"/>
        <v>71</v>
      </c>
      <c r="E14" s="2">
        <f t="shared" si="2"/>
        <v>75.199999999999989</v>
      </c>
      <c r="F14" s="2">
        <f t="shared" si="3"/>
        <v>7.63</v>
      </c>
      <c r="G14" s="2">
        <f t="shared" si="0"/>
        <v>78.63</v>
      </c>
      <c r="H14" s="2">
        <f t="shared" si="4"/>
        <v>-3.4300000000000068</v>
      </c>
    </row>
    <row r="15" spans="1:8" x14ac:dyDescent="0.25">
      <c r="A15">
        <v>11</v>
      </c>
      <c r="B15" s="2">
        <v>8.5</v>
      </c>
      <c r="C15">
        <v>1.4</v>
      </c>
      <c r="D15" s="2">
        <f t="shared" si="1"/>
        <v>78.099999999999994</v>
      </c>
      <c r="E15" s="2">
        <f t="shared" si="2"/>
        <v>82.72</v>
      </c>
      <c r="F15" s="2">
        <f t="shared" si="3"/>
        <v>7.63</v>
      </c>
      <c r="G15" s="2">
        <f t="shared" si="0"/>
        <v>85.72999999999999</v>
      </c>
      <c r="H15" s="2">
        <f t="shared" si="4"/>
        <v>-3.0099999999999909</v>
      </c>
    </row>
    <row r="16" spans="1:8" x14ac:dyDescent="0.25">
      <c r="A16">
        <v>12</v>
      </c>
      <c r="B16" s="2">
        <v>8.5</v>
      </c>
      <c r="C16">
        <v>1.4</v>
      </c>
      <c r="D16" s="2">
        <f t="shared" si="1"/>
        <v>85.199999999999989</v>
      </c>
      <c r="E16" s="2">
        <f t="shared" si="2"/>
        <v>90.24</v>
      </c>
      <c r="F16" s="2">
        <f t="shared" si="3"/>
        <v>7.63</v>
      </c>
      <c r="G16" s="2">
        <f t="shared" si="0"/>
        <v>92.829999999999984</v>
      </c>
      <c r="H16" s="2">
        <f t="shared" si="4"/>
        <v>-2.5899999999999892</v>
      </c>
    </row>
    <row r="17" spans="1:8" x14ac:dyDescent="0.25">
      <c r="A17">
        <v>13</v>
      </c>
      <c r="B17" s="2">
        <v>8.5</v>
      </c>
      <c r="C17">
        <v>1.4</v>
      </c>
      <c r="D17" s="2">
        <f t="shared" si="1"/>
        <v>92.3</v>
      </c>
      <c r="E17" s="2">
        <f t="shared" si="2"/>
        <v>97.759999999999991</v>
      </c>
      <c r="F17" s="2">
        <f t="shared" si="3"/>
        <v>7.63</v>
      </c>
      <c r="G17" s="2">
        <f t="shared" si="0"/>
        <v>99.929999999999993</v>
      </c>
      <c r="H17" s="2">
        <f t="shared" si="4"/>
        <v>-2.1700000000000017</v>
      </c>
    </row>
    <row r="18" spans="1:8" x14ac:dyDescent="0.25">
      <c r="A18">
        <v>14</v>
      </c>
      <c r="B18" s="2">
        <v>8.5</v>
      </c>
      <c r="C18">
        <v>1.4</v>
      </c>
      <c r="D18" s="2">
        <f t="shared" si="1"/>
        <v>99.399999999999991</v>
      </c>
      <c r="E18" s="2">
        <f t="shared" si="2"/>
        <v>105.28</v>
      </c>
      <c r="F18" s="2">
        <f t="shared" si="3"/>
        <v>7.63</v>
      </c>
      <c r="G18" s="2">
        <f t="shared" si="0"/>
        <v>107.02999999999999</v>
      </c>
      <c r="H18" s="2">
        <f t="shared" si="4"/>
        <v>-1.7499999999999858</v>
      </c>
    </row>
    <row r="19" spans="1:8" x14ac:dyDescent="0.25">
      <c r="A19">
        <v>15</v>
      </c>
      <c r="B19" s="2">
        <v>8.5</v>
      </c>
      <c r="C19">
        <v>1.4</v>
      </c>
      <c r="D19" s="2">
        <f t="shared" si="1"/>
        <v>106.5</v>
      </c>
      <c r="E19" s="2">
        <f t="shared" si="2"/>
        <v>112.8</v>
      </c>
      <c r="F19" s="2">
        <f t="shared" si="3"/>
        <v>7.63</v>
      </c>
      <c r="G19" s="2">
        <f t="shared" si="0"/>
        <v>114.13</v>
      </c>
      <c r="H19" s="2">
        <f t="shared" si="4"/>
        <v>-1.3299999999999983</v>
      </c>
    </row>
  </sheetData>
  <mergeCells count="1">
    <mergeCell ref="F1:G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v2</vt:lpstr>
      <vt:lpstr>Sheet5</vt:lpstr>
      <vt:lpstr>v1 vs v2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2015-12-03T09:33:32Z</dcterms:created>
  <dcterms:modified xsi:type="dcterms:W3CDTF">2015-12-04T11:40:47Z</dcterms:modified>
</cp:coreProperties>
</file>